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9" activeTab="7"/>
  </bookViews>
  <sheets>
    <sheet name="0.Титул" sheetId="1" r:id="rId1"/>
    <sheet name="1.Содержание ПВУ" sheetId="2" r:id="rId2"/>
    <sheet name="2.Цели" sheetId="3" r:id="rId3"/>
    <sheet name="3.Риски" sheetId="4" r:id="rId4"/>
    <sheet name="4.Меры" sheetId="5" r:id="rId5"/>
    <sheet name="5.Реестр проектов" sheetId="6" r:id="rId6"/>
    <sheet name="6.Календарный план" sheetId="7" r:id="rId7"/>
    <sheet name="7.Паспорта мероприятий" sheetId="8" r:id="rId8"/>
    <sheet name="Определения" sheetId="9" r:id="rId9"/>
    <sheet name="Типовая форма Паспорта проекта" sheetId="10" r:id="rId10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1" authorId="0">
      <text>
        <r>
          <rPr>
            <b/>
            <sz val="9"/>
            <color indexed="8"/>
            <rFont val="Times New Roman"/>
            <family val="1"/>
          </rPr>
          <t>служебная ячейка</t>
        </r>
      </text>
    </comment>
    <comment ref="G21" authorId="0">
      <text>
        <r>
          <rPr>
            <b/>
            <sz val="9"/>
            <color indexed="8"/>
            <rFont val="Times New Roman"/>
            <family val="1"/>
          </rPr>
          <t>служебная ячейка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9"/>
            <color indexed="8"/>
            <rFont val="Times New Roman"/>
            <family val="1"/>
          </rPr>
          <t>Заполняется автоматически!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9"/>
            <color indexed="8"/>
            <rFont val="Times New Roman"/>
            <family val="1"/>
          </rPr>
          <t>Заполняется автоматически!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9"/>
            <color indexed="8"/>
            <rFont val="Times New Roman"/>
            <family val="1"/>
          </rPr>
          <t>Заполняется автоматически!</t>
        </r>
      </text>
    </comment>
    <comment ref="C5" authorId="0">
      <text>
        <r>
          <rPr>
            <b/>
            <sz val="9"/>
            <color indexed="8"/>
            <rFont val="Times New Roman"/>
            <family val="1"/>
          </rPr>
          <t>Инфраструктура</t>
        </r>
        <r>
          <rPr>
            <sz val="9"/>
            <color indexed="8"/>
            <rFont val="Times New Roman"/>
            <family val="1"/>
          </rPr>
          <t xml:space="preserve"> — организации и учреждения, выполняющие инфраструктурные функции (такими функциями может пользоваться все население и все организации), вне зависимости от источников финансирования и формы собственности (даже если они являются частью ОМС, вышестоящих органов власти и т.д.).
</t>
        </r>
        <r>
          <rPr>
            <b/>
            <sz val="9"/>
            <color indexed="8"/>
            <rFont val="Times New Roman"/>
            <family val="1"/>
          </rPr>
          <t>Инженерно-техническая инфраструктура:
– ЖКХ</t>
        </r>
        <r>
          <rPr>
            <sz val="9"/>
            <color indexed="8"/>
            <rFont val="Times New Roman"/>
            <family val="1"/>
          </rPr>
          <t xml:space="preserve"> (водоснабжение, горячее водоснабжение, водоотведение, электроснабжение, отопление, уборка подъездов и территории, внешнее благоустройство зданий, в том числе ремонт зданий, благоустройство территорий, вывоз, переработка / утилизация мусора, газоснабжение, проводная связь);
</t>
        </r>
        <r>
          <rPr>
            <b/>
            <sz val="9"/>
            <color indexed="8"/>
            <rFont val="Times New Roman"/>
            <family val="1"/>
          </rPr>
          <t>– Транспортная инфраструктура</t>
        </r>
        <r>
          <rPr>
            <sz val="9"/>
            <color indexed="8"/>
            <rFont val="Times New Roman"/>
            <family val="1"/>
          </rPr>
          <t xml:space="preserve">;
</t>
        </r>
        <r>
          <rPr>
            <b/>
            <sz val="9"/>
            <color indexed="8"/>
            <rFont val="Times New Roman"/>
            <family val="1"/>
          </rPr>
          <t>– Обеспечение пожарной безопасности</t>
        </r>
        <r>
          <rPr>
            <sz val="9"/>
            <color indexed="8"/>
            <rFont val="Times New Roman"/>
            <family val="1"/>
          </rPr>
          <t xml:space="preserve">;
</t>
        </r>
        <r>
          <rPr>
            <b/>
            <sz val="9"/>
            <color indexed="8"/>
            <rFont val="Times New Roman"/>
            <family val="1"/>
          </rPr>
          <t>– Филиалы ресурсоснабжающих предприятий;
– Экологическая обстановка;
– Чрезвычайные ситуации природного характера;
– Чрезвычайные ситуации биолого-социального и техногенного характера.</t>
        </r>
      </text>
    </comment>
    <comment ref="D5" authorId="0">
      <text>
        <r>
          <rPr>
            <b/>
            <sz val="9"/>
            <color indexed="8"/>
            <rFont val="Times New Roman"/>
            <family val="1"/>
          </rPr>
          <t xml:space="preserve">Инфраструктура — </t>
        </r>
        <r>
          <rPr>
            <sz val="9"/>
            <color indexed="8"/>
            <rFont val="Times New Roman"/>
            <family val="1"/>
          </rPr>
          <t xml:space="preserve">организации и учреждения, выполняющие инфраструктурные функции (такими функциями может пользоваться все население и все организации), вне зависимости от источников финансирования и формы собственности (даже если они являются частью ОМС, вышестоящих органов власти и т.д.).
</t>
        </r>
        <r>
          <rPr>
            <b/>
            <sz val="9"/>
            <color indexed="8"/>
            <rFont val="Times New Roman"/>
            <family val="1"/>
          </rPr>
          <t>Социальная инфраструктура:
– Здравоохранение;
– Образование (дошкольные учреждения, среднеобразовательные учреждения, высшие образовательные учреждения);
– Социальная защита населения (социальное обеспечение населения, социальное обслуживание населения);
– Культура, кинематография, средства массовой информации;
– Физическая культура и спорт;
– Обеспечение правопорядка (Правоохранительные органы).</t>
        </r>
      </text>
    </comment>
    <comment ref="E5" authorId="0">
      <text>
        <r>
          <rPr>
            <b/>
            <sz val="9"/>
            <color indexed="8"/>
            <rFont val="Times New Roman"/>
            <family val="1"/>
          </rPr>
          <t>Население</t>
        </r>
        <r>
          <rPr>
            <sz val="9"/>
            <color indexed="8"/>
            <rFont val="Times New Roman"/>
            <family val="1"/>
          </rPr>
          <t xml:space="preserve"> — физические лица, зарегистрированные в территориальном образовании.</t>
        </r>
      </text>
    </comment>
    <comment ref="F5" authorId="0">
      <text>
        <r>
          <rPr>
            <b/>
            <sz val="9"/>
            <color indexed="8"/>
            <rFont val="Times New Roman"/>
            <family val="1"/>
          </rPr>
          <t>Малое и среднее предпринимательство</t>
        </r>
        <r>
          <rPr>
            <sz val="9"/>
            <color indexed="8"/>
            <rFont val="Times New Roman"/>
            <family val="1"/>
          </rPr>
          <t xml:space="preserve"> — предприятия, организации и индивидуальные предприниматели, зарегистрированные и находящиеся в территориальном образовании, за исключением организаций инфраструктуры и филиалов предприятий, не зарегистрированных в территориальном образовании. 
К субъектам малого и среднего предпринимательства относятся внесённые в единый государственный реестр юридических лиц потребительские кооперативы и коммерческие организации (за исключением государственных и муниципальных унитарных предприятий), а также физические лица, внесённые в единый государственный реестр индивидуальных предпринимателей и осуществляющие предпринимательскую деятельность без образования юридического лица (далее — индивидуальные предприниматели), крестьянские (фермерские) хозяйства, соответствующие перечисленным ниже условиям.
В зависимости от средней численности работников за календарный год предприятия подразделяются на:
• микропредприятия — до 15 работников;
• малые предприятия — до 100 работников;
• средние предприятия — до 250 работников.
С 1 января 2008 г. согласно постановлению Правительства Российской Федерации от 22 июля 2008 г. № 556 установлены предельные значения выручки от реализации товаров (работ, услуг) за предшествующий год без учёта налога на добавленную стоимость для следующих категорий субъектов малого и среднего предпринимательства:
• микропредприятия — 60 млн рублей;
• малые предприятия — 400 млн рублей;
• средние предприятия — 1 млрд рублей.</t>
        </r>
      </text>
    </comment>
    <comment ref="G5" authorId="0">
      <text>
        <r>
          <rPr>
            <sz val="9"/>
            <color indexed="8"/>
            <rFont val="Times New Roman"/>
            <family val="1"/>
          </rPr>
          <t xml:space="preserve">Предприятия и организации, зарегистрированные и находящиеся в территориальном образовании, за исключением малого и среднего предпринимательства, организаций инфраструктуры и филиалов предприятий, не зарегистрированных в территориальном образовании. 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Органы местного самоуправления (ОМС)</t>
        </r>
        <r>
          <rPr>
            <sz val="9"/>
            <color indexed="8"/>
            <rFont val="Times New Roman"/>
            <family val="1"/>
          </rPr>
          <t xml:space="preserve"> — непосредственно органы местного самоуправления поселения (городского округа), и муниципальные учреждения, финансируемые из местного бюджета (бюджета поселения или бюджета городского округа).</t>
        </r>
      </text>
    </comment>
    <comment ref="I5" authorId="0">
      <text>
        <r>
          <rPr>
            <b/>
            <sz val="9"/>
            <color indexed="8"/>
            <rFont val="Times New Roman"/>
            <family val="1"/>
          </rPr>
          <t>Вышестоящие органы власти</t>
        </r>
        <r>
          <rPr>
            <sz val="9"/>
            <color indexed="8"/>
            <rFont val="Times New Roman"/>
            <family val="1"/>
          </rPr>
          <t xml:space="preserve"> — районные органы местного самоуправления (для городских и сельских поселений), региональные и федеральные государственные органы власти, включая их подразделения (филиалы, управления, отделения) в территориальном образовании и государственные внебюджетные фонды.</t>
        </r>
      </text>
    </comment>
    <comment ref="J5" authorId="0">
      <text>
        <r>
          <rPr>
            <b/>
            <sz val="9"/>
            <color indexed="8"/>
            <rFont val="Times New Roman"/>
            <family val="1"/>
          </rPr>
          <t>Внешняя среда</t>
        </r>
        <r>
          <rPr>
            <sz val="9"/>
            <color indexed="8"/>
            <rFont val="Times New Roman"/>
            <family val="1"/>
          </rPr>
          <t xml:space="preserve"> — совокупность внешних по отношению к территориальному образованию контрагентов (за исключением вышестоящих органов власти), а именно:
- организации, зарегистрированные не в териториальном образовании;
- филиалы организаций, зарегистрированных не в территориальном образовании (например, представительства / филиалы почты, страховых компаний, банков, торговых сетей), 
- физические лица, зарегистрированные не в территориальном образовании, в том числе временно проживающие в территориальном образовании.
</t>
        </r>
      </text>
    </comment>
    <comment ref="B6" authorId="0">
      <text>
        <r>
          <rPr>
            <b/>
            <sz val="9"/>
            <color indexed="8"/>
            <rFont val="Times New Roman"/>
            <family val="1"/>
          </rPr>
          <t>На этом листе цели заполняются автоматически!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9"/>
            <color indexed="8"/>
            <rFont val="Times New Roman"/>
            <family val="1"/>
          </rPr>
          <t>Заполняется автоматически!</t>
        </r>
      </text>
    </comment>
    <comment ref="A7" authorId="0">
      <text>
        <r>
          <rPr>
            <b/>
            <sz val="9"/>
            <color indexed="8"/>
            <rFont val="Times New Roman"/>
            <family val="1"/>
          </rPr>
          <t>Инфраструктура</t>
        </r>
        <r>
          <rPr>
            <sz val="9"/>
            <color indexed="8"/>
            <rFont val="Times New Roman"/>
            <family val="1"/>
          </rPr>
          <t xml:space="preserve"> — организации и учреждения, выполняющие инфраструктурные функции (такими функциями может пользоваться все население и все организации), вне зависимости от источников финансирования и формы собственности (даже если они являются частью ОМС, вышестоящих органов власти и т.д.).
</t>
        </r>
        <r>
          <rPr>
            <b/>
            <sz val="9"/>
            <color indexed="8"/>
            <rFont val="Times New Roman"/>
            <family val="1"/>
          </rPr>
          <t>Инженерно-техническая инфраструктура:
– ЖКХ</t>
        </r>
        <r>
          <rPr>
            <sz val="9"/>
            <color indexed="8"/>
            <rFont val="Times New Roman"/>
            <family val="1"/>
          </rPr>
          <t xml:space="preserve"> (водоснабжение, горячее водоснабжение, водоотведение, электроснабжение, отопление, уборка подъездов и территории, внешнее благоустройство зданий, в том числе ремонт зданий, благоустройство территорий, вывоз, переработка / утилизация мусора, газоснабжение, проводная связь);
</t>
        </r>
        <r>
          <rPr>
            <b/>
            <sz val="9"/>
            <color indexed="8"/>
            <rFont val="Times New Roman"/>
            <family val="1"/>
          </rPr>
          <t>– Транспортная инфраструктура</t>
        </r>
        <r>
          <rPr>
            <sz val="9"/>
            <color indexed="8"/>
            <rFont val="Times New Roman"/>
            <family val="1"/>
          </rPr>
          <t xml:space="preserve">;
</t>
        </r>
        <r>
          <rPr>
            <b/>
            <sz val="9"/>
            <color indexed="8"/>
            <rFont val="Times New Roman"/>
            <family val="1"/>
          </rPr>
          <t>– Обеспечение пожарной безопасности</t>
        </r>
        <r>
          <rPr>
            <sz val="9"/>
            <color indexed="8"/>
            <rFont val="Times New Roman"/>
            <family val="1"/>
          </rPr>
          <t xml:space="preserve">;
</t>
        </r>
        <r>
          <rPr>
            <b/>
            <sz val="9"/>
            <color indexed="8"/>
            <rFont val="Times New Roman"/>
            <family val="1"/>
          </rPr>
          <t>– Филиалы ресурсоснабжающих предприятий;
– Экологическая обстановка;
– Чрезвычайные ситуации природного характера;
– Чрезвычайные ситуации биолого-социального и техногенного характера.</t>
        </r>
      </text>
    </comment>
    <comment ref="A8" authorId="0">
      <text>
        <r>
          <rPr>
            <b/>
            <sz val="9"/>
            <color indexed="8"/>
            <rFont val="Times New Roman"/>
            <family val="1"/>
          </rPr>
          <t xml:space="preserve">Инфраструктура — </t>
        </r>
        <r>
          <rPr>
            <sz val="9"/>
            <color indexed="8"/>
            <rFont val="Times New Roman"/>
            <family val="1"/>
          </rPr>
          <t xml:space="preserve">организации и учреждения, выполняющие инфраструктурные функции (такими функциями может пользоваться все население и все организации), вне зависимости от источников финансирования и формы собственности (даже если они являются частью ОМС, вышестоящих органов власти и т.д.).
</t>
        </r>
        <r>
          <rPr>
            <b/>
            <sz val="9"/>
            <color indexed="8"/>
            <rFont val="Times New Roman"/>
            <family val="1"/>
          </rPr>
          <t>Социальная инфраструктура:
– Здравоохранение;
– Образование (дошкольные учреждения, среднеобразовательные учреждения, высшие образовательные учреждения);
– Социальная защита населения (социальное обеспечение населения, социальное обслуживание населения);
– Культура, кинематография, средства массовой информации;
– Физическая культура и спорт;
– Обеспечение правопорядка (Правоохранительные органы).</t>
        </r>
      </text>
    </comment>
    <comment ref="A9" authorId="0">
      <text>
        <r>
          <rPr>
            <b/>
            <sz val="9"/>
            <color indexed="8"/>
            <rFont val="Times New Roman"/>
            <family val="1"/>
          </rPr>
          <t>Население</t>
        </r>
        <r>
          <rPr>
            <sz val="9"/>
            <color indexed="8"/>
            <rFont val="Times New Roman"/>
            <family val="1"/>
          </rPr>
          <t xml:space="preserve"> — физические лица, зарегистрированные в территориальном образовании.</t>
        </r>
      </text>
    </comment>
    <comment ref="A10" authorId="0">
      <text>
        <r>
          <rPr>
            <b/>
            <sz val="9"/>
            <color indexed="8"/>
            <rFont val="Times New Roman"/>
            <family val="1"/>
          </rPr>
          <t>Малое и среднее предпринимательство</t>
        </r>
        <r>
          <rPr>
            <sz val="9"/>
            <color indexed="8"/>
            <rFont val="Times New Roman"/>
            <family val="1"/>
          </rPr>
          <t xml:space="preserve"> — предприятия, организации и индивидуальные предприниматели, зарегистрированные и находящиеся в территориальном образовании, за исключением организаций инфраструктуры и филиалов предприятий, не зарегистрированных в территориальном образовании. 
К субъектам малого и среднего предпринимательства относятся внесённые в единый государственный реестр юридических лиц потребительские кооперативы и коммерческие организации (за исключением государственных и муниципальных унитарных предприятий), а также физические лица, внесённые в единый государственный реестр индивидуальных предпринимателей и осуществляющие предпринимательскую деятельность без образования юридического лица (далее — индивидуальные предприниматели), крестьянские (фермерские) хозяйства, соответствующие перечисленным ниже условиям.
В зависимости от средней численности работников за календарный год предприятия подразделяются на:
• микропредприятия — до 15 работников;
• малые предприятия — до 100 работников;
• средние предприятия — до 250 работников.
С 1 января 2008 г. согласно постановлению Правительства Российской Федерации от 22 июля 2008 г. № 556 установлены предельные значения выручки от реализации товаров (работ, услуг) за предшествующий год без учёта налога на добавленную стоимость для следующих категорий субъектов малого и среднего предпринимательства:
• микропредприятия — 60 млн рублей;
• малые предприятия — 400 млн рублей;
• средние предприятия — 1 млрд рублей.</t>
        </r>
      </text>
    </comment>
    <comment ref="A11" authorId="0">
      <text>
        <r>
          <rPr>
            <sz val="9"/>
            <color indexed="8"/>
            <rFont val="Times New Roman"/>
            <family val="1"/>
          </rPr>
          <t xml:space="preserve">Предприятия и организации, зарегистрированные и находящиеся в территориальном образовании, за исключением малого и среднего предпринимательства, организаций инфраструктуры и филиалов предприятий, не зарегистрированных в территориальном образовании. </t>
        </r>
      </text>
    </comment>
    <comment ref="A12" authorId="0">
      <text>
        <r>
          <rPr>
            <b/>
            <sz val="9"/>
            <color indexed="8"/>
            <rFont val="Times New Roman"/>
            <family val="1"/>
          </rPr>
          <t>Органы местного самоуправления (ОМС)</t>
        </r>
        <r>
          <rPr>
            <sz val="9"/>
            <color indexed="8"/>
            <rFont val="Times New Roman"/>
            <family val="1"/>
          </rPr>
          <t xml:space="preserve"> — непосредственно органы местного самоуправления поселения (городского округа), и муниципальные учреждения, финансируемые из местного бюджета (бюджета поселения или бюджета городского округа).</t>
        </r>
      </text>
    </comment>
    <comment ref="A13" authorId="0">
      <text>
        <r>
          <rPr>
            <b/>
            <sz val="9"/>
            <color indexed="8"/>
            <rFont val="Times New Roman"/>
            <family val="1"/>
          </rPr>
          <t>Вышестоящие органы власти</t>
        </r>
        <r>
          <rPr>
            <sz val="9"/>
            <color indexed="8"/>
            <rFont val="Times New Roman"/>
            <family val="1"/>
          </rPr>
          <t xml:space="preserve"> — районные органы местного самоуправления (для городских и сельских поселений), региональные и федеральные государственные органы власти, включая их подразделения (филиалы, управления, отделения) в территориальном образовании и государственные внебюджетные фонды.</t>
        </r>
      </text>
    </comment>
    <comment ref="A14" authorId="0">
      <text>
        <r>
          <rPr>
            <b/>
            <sz val="9"/>
            <color indexed="8"/>
            <rFont val="Times New Roman"/>
            <family val="1"/>
          </rPr>
          <t>Внешняя среда</t>
        </r>
        <r>
          <rPr>
            <sz val="9"/>
            <color indexed="8"/>
            <rFont val="Times New Roman"/>
            <family val="1"/>
          </rPr>
          <t xml:space="preserve"> — совокупность внешних по отношению к территориальному образованию контрагентов (за исключением вышестоящих органов власти), а именно:
- организации, зарегистрированные не в териториальном образовании;
- филиалы организаций, зарегистрированных не в территориальном образовании (например, представительства / филиалы почты, страховых компаний, банков, торговых сетей), 
- физические лица, зарегистрированные не в территориальном образовании, в том числе временно проживающие в территориальном образовании.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9"/>
            <color indexed="8"/>
            <rFont val="Times New Roman"/>
            <family val="1"/>
          </rPr>
          <t>Заполняется автоматически!</t>
        </r>
      </text>
    </comment>
    <comment ref="C6" authorId="0">
      <text>
        <r>
          <rPr>
            <b/>
            <sz val="9"/>
            <color indexed="8"/>
            <rFont val="Times New Roman"/>
            <family val="1"/>
          </rPr>
          <t>Ячейки, закрашенные серым цветом, рассчитываются автоматически!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9"/>
            <color indexed="8"/>
            <rFont val="Times New Roman"/>
            <family val="1"/>
          </rPr>
          <t>Заполняется автоматически!</t>
        </r>
      </text>
    </comment>
  </commentList>
</comments>
</file>

<file path=xl/sharedStrings.xml><?xml version="1.0" encoding="utf-8"?>
<sst xmlns="http://schemas.openxmlformats.org/spreadsheetml/2006/main" count="523" uniqueCount="352">
  <si>
    <t>РЕСПУБЛИКА АЛТАЙ</t>
  </si>
  <si>
    <t>Район</t>
  </si>
  <si>
    <t>Турочакский район</t>
  </si>
  <si>
    <t>Сельское поселение</t>
  </si>
  <si>
    <t>МО «Артыбашское сельское поселение»</t>
  </si>
  <si>
    <t>ВАЖНО!</t>
  </si>
  <si>
    <t>На всех листах закрашенные цветом ячейки заполняются автоматически!</t>
  </si>
  <si>
    <t>МАРШРУТНАЯ КАРТА</t>
  </si>
  <si>
    <t>разработки</t>
  </si>
  <si>
    <t>муниципальных программ развития</t>
  </si>
  <si>
    <t>Наименование разрабатываемой муниципальной Программы</t>
  </si>
  <si>
    <t>Комплексная программа социально-экономического развития МО «Артыбашское сельское поселение» на 2013-2022 годы</t>
  </si>
  <si>
    <t>Наименование аналогичной Программы вышестоящего уровня управления</t>
  </si>
  <si>
    <t>План социально-экономического развития МО «Турочакский район» на 2008-2017 годы</t>
  </si>
  <si>
    <t>Дата</t>
  </si>
  <si>
    <t>Ответственный</t>
  </si>
  <si>
    <t>Самохвалова О.М., МО «Артыбашское сельское поселение»</t>
  </si>
  <si>
    <t>Краткое содержание аналогичной Программы вышестоящего уровня управления</t>
  </si>
  <si>
    <t>План социально-экономического развития МО «Турочакский район» на  2008-2017 годы</t>
  </si>
  <si>
    <t>Цели аналогичной Программы вышестоящего уровня управления</t>
  </si>
  <si>
    <t>Достижение устойчивого экономического роста, ориентированного на повышение уровня и качества жизни населения муниципального образования</t>
  </si>
  <si>
    <t>Повышение эффективности, устойчивости и надежности функционирования коммунальных систем жизнеобеспечения населения, развитие социальной инфраструктуры муниципального образования</t>
  </si>
  <si>
    <t xml:space="preserve">Повышение качества услуг в сфере здравоохранения, образования, культуры </t>
  </si>
  <si>
    <t>Повышение эффективности работы агропромышленного комплекса для обеспечения потребности сельского поселения в продукции сельскохозяйственного продовольственного производства</t>
  </si>
  <si>
    <t>Повышение эффективности промышленного производства на основе технического перевооружения и реконструкции, внедрения прогрессивных технологий, позволяющих наращивать выпуск конкурентоспособной продукции</t>
  </si>
  <si>
    <t>Поддержка и развитие малого и среднего предпринимательства, развитие туризма</t>
  </si>
  <si>
    <t>Основные риски достижения целей аналогичной Программы вышестоящего уровня управления</t>
  </si>
  <si>
    <t>Слабо развитая инженерно-техническая и социальная инфраструктура,  практически отсутствует сектор производства товаров и услуг, отсутствие квалифицированных кадров, социальная напряженность, социальная апатия.</t>
  </si>
  <si>
    <t xml:space="preserve">Недостаток финансирования целевых муниципальных программ, сворачивание федеральных социальных программ, снижение собственных доход местного бюджета. </t>
  </si>
  <si>
    <t xml:space="preserve">Слабо развития социальная инфрастуктура, дефицит кадров, сворачивание социальных программ, снижение платежеспособности населения, отсутствие частных инвесторов в виду непривлекательности направления. </t>
  </si>
  <si>
    <t xml:space="preserve">Проблема утилизации биологических отходов, социальная апатия, иждивенчество, рост цен на ГСМ. </t>
  </si>
  <si>
    <t xml:space="preserve">Отсутствие производственных мощностей, рост тарифов и цен на ГСМ, дефицит кадров, отсутствие инноваций, неиспользование альтернативных источников энергии. </t>
  </si>
  <si>
    <t xml:space="preserve">Слабо развитая социальная и инженерно-техническая инфраструктура, снижение инвестиционной привлекательности территории, снижение предпринимательской активности, сезонность туристического бизнеса, остутствие программы развития туризма и малого предпринимательства. </t>
  </si>
  <si>
    <t>Направления достижения целей (меры парирования рисков) аналогичной Программы вышестоящего уровня управления</t>
  </si>
  <si>
    <t>Задачи аналогичной Программы вышестоящего уровня управления</t>
  </si>
  <si>
    <t>Развитие топливно-энергетического комплекса, дорожного хозяйства и транспортного комплекса, развитие туризма, агропромышленного комплекса, развитие инженерной инфраструктуры и реформирование жилищно-коммунального хозяйства.</t>
  </si>
  <si>
    <t xml:space="preserve">Укрепление и развитие социальной инфраструктуры района, создание благоприятного социального климата, снижение уровня безработных граждан к экономически активному населению района, создание комплексного центра социального обслуживания семьи и детей, решение проблемы улучшения жилищных условий всех категорий граждан, проектирование территориального планирования района и генеральных планов сельских поселений, внедрение прогрессивных и ресурсосберегающих технологий. </t>
  </si>
  <si>
    <r>
      <t xml:space="preserve">Совершенствование системы оказания медицинской помощи, повышение качества кадров здравоохранения, привлечение большего числа населения к занятиям спорта и физической культуры, решение проблемы эффективности системы культуры и искусства, развитие и сохранение национальной культуры, </t>
    </r>
    <r>
      <rPr>
        <u val="single"/>
        <sz val="10"/>
        <rFont val="Calibri"/>
        <family val="2"/>
      </rPr>
      <t>п</t>
    </r>
    <r>
      <rPr>
        <sz val="10"/>
        <rFont val="Calibri"/>
        <family val="2"/>
      </rPr>
      <t>овышение качества образования учащихся, укрепления материально-технической базы учреждений образования, развитие единой образовательной информационной среды.</t>
    </r>
  </si>
  <si>
    <t>Обеспечение устойчивого роста производства сельскохозяйственной продукции, содействие развитию  личных подсобных и крестьянских (фермерских) хозяйств как одного  из источников  поступления сырья и продовольствия на рынок и обеспечения занятости населения, эффективное использование механизма лизинга и других финансово-кредитных механизмов для обновления материально-технической базы сельхозпредприятий, личных подсобных и крестьянских (фермерских) хозяйств в целях повышения обеспеченности тракторами и сельскохозяйственного оборудования.</t>
  </si>
  <si>
    <t xml:space="preserve">Рост объемов промышленной продукции, расширение ассортимента промышленной продукции, сохранение рабочих мест, полное и эффективное использование имеющихся на территории района природных ресурсов, мероприятия по реализации проектов в лесопромышленном комплексе. </t>
  </si>
  <si>
    <t>Разработка программы поддержки и развития малого предпринимательства в Турочакском районе, содействие распространению трудового опыта работы малых предприятий и предпринимателей через средства массовой информации, организация выставок, проведение конкурса «Лучший предприниматель района», развитие разных направлений туристической деятельности - зимние виды туризма, санаторно-курортные объекты, повышение уровня обслуживания туристов.</t>
  </si>
  <si>
    <t>Цели разрабатываемой муниципальной Программы</t>
  </si>
  <si>
    <t>Наименование разрабатываемой  муниципальной Программы</t>
  </si>
  <si>
    <t>Программа социально-экономического развития муниципального образования "Артыбашское сельское поселение"  Турочакского  района Республики Алтай на 2013-2022 годы</t>
  </si>
  <si>
    <t>Достижение устойчивого экономического роста, ориентированного на повышение уровня и качества жизни населения муниципального образования, повышение собственных доходов бюджета МО</t>
  </si>
  <si>
    <t xml:space="preserve">Развитие  производственного,  трудового и интеллектуального  потенциала муниципального образования </t>
  </si>
  <si>
    <t>Решение неотложных социальных проблем, увеличение охвата оказания помощи социально незащищенным слоям населения, укрепление материально-технической базы социальной сферы, стимулирование и оказание поддержки индивидуального строительства жилья</t>
  </si>
  <si>
    <t>Повышение эффективности, устойчивости и надежности функционирования коммунальных систем жизнеобеспечения населения, развитие социальной инфраструктуры поселения</t>
  </si>
  <si>
    <t>Развитие  туризма на территории МО, снижение острой сезонности отрасли</t>
  </si>
  <si>
    <t xml:space="preserve">Эффективное использование возможностей местного уровня в воспитании молодежи, развитие спорта и молодежной политики </t>
  </si>
  <si>
    <t>Обеспечение стабилизации экологической обстановки, а также регулирование и упорядочение утилизации отходов</t>
  </si>
  <si>
    <t>Стабилизация земельных отношений, развитие рынка земли</t>
  </si>
  <si>
    <t>Повышение эффективности промышленного производства на основе технического перевооружения и реконструкции, внедрения прогрессивных технологий, позволяющих наращивать выпуск конкурентоспособной продукции.</t>
  </si>
  <si>
    <t>Обеспечение качественного и доступного обслуживания населения в сфере транспорта, связи, коммуникаций</t>
  </si>
  <si>
    <t>Поддержка и развитие малого и среднего предпринимательства поселения</t>
  </si>
  <si>
    <t>Риски достижения целей разрабатываемой муниципальной Программы</t>
  </si>
  <si>
    <t>Цели разрабатываемой  муниципальной Программы</t>
  </si>
  <si>
    <t xml:space="preserve">Риски инженерно-технической инфраструктуры </t>
  </si>
  <si>
    <t>Риски социальной инфраструктуры</t>
  </si>
  <si>
    <t>Риски населения</t>
  </si>
  <si>
    <t>Риски малого и среднего предпринимательства (МСП)</t>
  </si>
  <si>
    <t>Риски сектора производства товаров и услуг (исключая МСП)</t>
  </si>
  <si>
    <t>Риски органов местного самоуправления</t>
  </si>
  <si>
    <t>Риски вышестоящих органов власти</t>
  </si>
  <si>
    <t>Риски внешней среды</t>
  </si>
  <si>
    <t xml:space="preserve">Слабо развита инфраструктура дорог, водотведения, электроснабжения, теплоснабжения. Отсутствие генерального плана поселения, недостаток земель населенного пункта. Отсутствие спецтехники. Нет уличного освещения. Плохое обслуживание дорог. </t>
  </si>
  <si>
    <t xml:space="preserve">Нехватка мест в детском саду, некачественноет медицинское обслуживание, низкий уровень информированности населения. Отсутствие единого информационного поля территории. Отсутствие единой системы формирования благоприятного имиджа территории. </t>
  </si>
  <si>
    <r>
      <t xml:space="preserve">Недостаточные миграционные потоки и внутренний прирост населения. </t>
    </r>
    <r>
      <rPr>
        <sz val="8"/>
        <color indexed="8"/>
        <rFont val="Calibri"/>
        <family val="2"/>
      </rPr>
      <t xml:space="preserve">Высокая доля нетрудоспособных возрастов. </t>
    </r>
  </si>
  <si>
    <t xml:space="preserve">Отсутствие финансирования проектов предпринимателей.  Нет помещений для развития бизнеса (торговые площади, офисы). Отсутствие широкополосного Интернета. </t>
  </si>
  <si>
    <t>Недоступность сырья для производства товаров и услуг (лесодобывающая промышленность). Острая сезонность для турбизнеса. Нет  общепита, культурно-досуговая сфера неразвита, нет предприятий  бытового обслуживания населения и автосервиса. Нет стратегических программ по заготовке даров природы и их переработке, глубокой переработке древесины. 
Отсутствует программа по развитию коммерческой охоты</t>
  </si>
  <si>
    <t xml:space="preserve">Недостаток бюджетных средств.  Отсутствие финансирования проектов для участия в целевых программах, нехватка специалистов по разработке проектов. Отсутствие фундаментального организационно-правового и экономического механизма эффективного управления развитием территории МО. Отсутствие средств на развитие. Отсутствие собственного административного помещения. </t>
  </si>
  <si>
    <t xml:space="preserve">Отсутствие общей политики поддержки и развития поселений. </t>
  </si>
  <si>
    <t>Глобальный экономический кризис</t>
  </si>
  <si>
    <t>Отсутствие производства</t>
  </si>
  <si>
    <t xml:space="preserve">Отсутствие среднеспециальных и высших учебных заведений, недостаточно развита культурно-досуговая  деятельность. Не  развита инфраструктура оздоровления и профилактики заболеваний. </t>
  </si>
  <si>
    <t>Снижение человеческого капитала</t>
  </si>
  <si>
    <t xml:space="preserve">Снижение предпринимательской инициативы и потенциала, дефицит кадров. </t>
  </si>
  <si>
    <t xml:space="preserve">Увеличение себестоимости товаров и услуг, рост тарифов и  налогов. </t>
  </si>
  <si>
    <t>Уменьшение собственных доходов местного бюджета, нарастающие проблемы в ЖКХ</t>
  </si>
  <si>
    <t xml:space="preserve">Уменьшение дотаций, сворачивание социальных программ.  </t>
  </si>
  <si>
    <t xml:space="preserve">Миграционная политика государства. Демографический кризис. </t>
  </si>
  <si>
    <r>
      <t>Ре</t>
    </r>
    <r>
      <rPr>
        <b/>
        <sz val="10"/>
        <color indexed="8"/>
        <rFont val="Calibri"/>
        <family val="2"/>
      </rPr>
      <t>шение неотложных социальных проблем, увеличение охвата оказания помощи социально незащищенным слоям населения, укрепление материально-технической базы социальной сферы, стимулирование и оказание поддержки индивидуального строительства жилья</t>
    </r>
  </si>
  <si>
    <t>Слаборазвитые предприятия ЖКХ. Отсутстие технических условий для развития инфраструктуры</t>
  </si>
  <si>
    <t xml:space="preserve">Отсутствие социального жилья. Недостаток объектов социальной сферы (детские сады, ФАПы, образовательные и культурно-досуговые предприятия). Отсутствие средств на социальное развитие и укрепление материальной базы. Несоотвествующее качество услуг, предоставляемых учреждениями здравоохранения, образования, культуры. </t>
  </si>
  <si>
    <t xml:space="preserve">Высокий уровень безработицы. Снижение гражданской активности. </t>
  </si>
  <si>
    <t xml:space="preserve">Низкая платежеспособность населения, дефицит кадров. Отсутствие  частных инвесторов  в силу слабой привлекательности направления. </t>
  </si>
  <si>
    <t>Повышение цен на товары и услуги</t>
  </si>
  <si>
    <t xml:space="preserve">Отсутствие финансов для в реализации социальных программ. </t>
  </si>
  <si>
    <t xml:space="preserve">Сворачивание социальных программ. Отсутствие внутри территории эффективных средств массовой информации. </t>
  </si>
  <si>
    <t>Экономический кризис</t>
  </si>
  <si>
    <t xml:space="preserve">Амортизация / износ элементов инфраструктуры.  Воздействие внешних природных и техногенных факторов. Недостаток мощности элементов инфраструктуры. Обеспечение финансирования. Проблема освещения улиц, ремонта дорог.  </t>
  </si>
  <si>
    <t xml:space="preserve"> Воздействие внешних природных и техногенных факторов. Недостаток мощности элементов инфраструктуры. Обеспечение финансирования.  </t>
  </si>
  <si>
    <t>Снижение качества жизни, рост социальной напряженности</t>
  </si>
  <si>
    <t>Дефицит кадров, снижение предпринимательской  инициативы</t>
  </si>
  <si>
    <t>Снижение инвестиционной привлекательности территории</t>
  </si>
  <si>
    <t>Неспособность самостоятельно справиться с возникшими обязательствами по восстановлению/созданию новых объектов инфраструктуры</t>
  </si>
  <si>
    <t>Поверхностное знание проблем поселений</t>
  </si>
  <si>
    <t>Отсутстие технических условий для развития инфраструктуры</t>
  </si>
  <si>
    <t>Недостаток объектов социальной сферы (детские сады, ФАПы, образовательные и культурно-досуговых предприятий)</t>
  </si>
  <si>
    <t>Снижение гражданской активности</t>
  </si>
  <si>
    <t>Финансовые и трудовые потери в связи с нетрудоспособностью.</t>
  </si>
  <si>
    <t>Отсутствие районных полномочий в реализации социальных программ</t>
  </si>
  <si>
    <t>Отсутствие реализации программ модернизаций</t>
  </si>
  <si>
    <t xml:space="preserve">Отсутствие программ модернизации </t>
  </si>
  <si>
    <t>Развитие  туризма на территории МО, снижение острой сезонности</t>
  </si>
  <si>
    <t xml:space="preserve">Отсутствие комплексного предпрития по благоустройству территории, нет полигона ТБО, неразвитая транспортная инфраструктура, низкое качество Интернет- связи, неразвито ЖКХ. Недостаток объектов туризма. </t>
  </si>
  <si>
    <t xml:space="preserve">Низкий уровень обеспечения безопасности гостей, отсутствие  системы коммуникаций внутри территории, нет учреждений подготовки кадров. </t>
  </si>
  <si>
    <t xml:space="preserve">Рост социальной напряженности. Сезонность доходов. </t>
  </si>
  <si>
    <t xml:space="preserve">Рост налогов. Снижение инвестиционной привлекательности территории. Закрытие бизнеса. </t>
  </si>
  <si>
    <t xml:space="preserve">Низкий уровень сервиса. 
Отсутствие квалифицированных кадров. Острая сезонность (неразвитость зимних видов отдыха, событийного туризма). </t>
  </si>
  <si>
    <t xml:space="preserve">Отсутстиве органа,  регулирующего направление развития отрасли, отсутствие специалистов. Нет Стратегии развития туризма. </t>
  </si>
  <si>
    <t xml:space="preserve">Нет Стратегии развития туризма. Нет отдела туризма. </t>
  </si>
  <si>
    <t xml:space="preserve">Снижение туристического потока, снижение туристической привлекательности территории. Разработка полезных ископаемых, непредсказуемость гос.политики по планиурованию и регулированию туристической деятельности. Повышение цен на ГСМ. Ухудшение экологической обстановки. </t>
  </si>
  <si>
    <t xml:space="preserve">Слабо развитая инфраструктура </t>
  </si>
  <si>
    <t>Отсутствие физкультурно-оздоровительных комплексов</t>
  </si>
  <si>
    <t>Социальная  апатия</t>
  </si>
  <si>
    <t xml:space="preserve">Отсутствие  частных инвесторов  в силу слабой привлекательности направления </t>
  </si>
  <si>
    <t xml:space="preserve">Нет выраженной молодежной политики, недостаток финансирования. </t>
  </si>
  <si>
    <t xml:space="preserve">Неэффективная работа отдела молодежи. Недостаточное  финансирование строительства объектов здравоохранения, кульутры, спорта. </t>
  </si>
  <si>
    <t xml:space="preserve">Отсутствие  реальной поддержки сельской молодежи  со стороны госорганов  </t>
  </si>
  <si>
    <r>
      <t xml:space="preserve"> </t>
    </r>
    <r>
      <rPr>
        <sz val="8"/>
        <color indexed="8"/>
        <rFont val="Calibri"/>
        <family val="2"/>
      </rPr>
      <t xml:space="preserve">Отсутствие инфраструктуры по утилизации жизнедеятельности человека. </t>
    </r>
  </si>
  <si>
    <t xml:space="preserve">Отсутствие комплексной эколого-просветительской работы с населением. </t>
  </si>
  <si>
    <t>Низкая экологическая культура населения</t>
  </si>
  <si>
    <t xml:space="preserve">Снижение инвестиционной привлекательность территории. </t>
  </si>
  <si>
    <t>Не согласование экологичеких проектов . Не включение экологических проектов в планы развития территории.</t>
  </si>
  <si>
    <t xml:space="preserve">Реализация программ  социально-экономического развития без учета международных конвенций по охране природе и устойчивому развитию  территорий. </t>
  </si>
  <si>
    <t xml:space="preserve">Стихийно развивающийся туризм. Разработка природных  ископаемых. Нарушение экологической целостности территории (загрязнение почв, рек и озера, вырубка кедровых лесов, браконьерство).  </t>
  </si>
  <si>
    <t>Отсутствие зонирования территории</t>
  </si>
  <si>
    <t>Недостаток земельных ресурсов для строительства объектов социального значения</t>
  </si>
  <si>
    <t xml:space="preserve">Нерегулируемый оборот земель населенного пункта, нецелевое использование земель нас.пункта. </t>
  </si>
  <si>
    <t>Отсутствие земель под бизнес-проекты, нецелевое использование земельных участков</t>
  </si>
  <si>
    <t xml:space="preserve">Отсутствие инфраструктуры, невозможность расширения населенных пунктов (лесной фонд). Отсутствие компетентного органа распределения и формирования земель населенных пунктов. Отсутствие инвентаризации земель. </t>
  </si>
  <si>
    <t xml:space="preserve">Изменение порядка формирования и выдачи земельных участков, изменение земельной политики. Отсутствие четкой стратегии использования земельных ресурсов, как основного актива МО. </t>
  </si>
  <si>
    <t>Изменения в законодательстве</t>
  </si>
  <si>
    <t xml:space="preserve">Повышение эффективности промышленного производства на основе технического перевооружения и реконструкции, внедрения прогрессивных технологий, позволяющих наращивать выпуск конкурентоспособной продукции при соблюдении экологических норм. </t>
  </si>
  <si>
    <t xml:space="preserve">Отсутствие производственных мощностей (электроснабжение, транспорт, подъездные дороги, ж/дороги). </t>
  </si>
  <si>
    <t xml:space="preserve">Низкое качество предоставления социальных услуг </t>
  </si>
  <si>
    <t>Дефицит  квалифицированных работников, иждивенческие настроения населения.</t>
  </si>
  <si>
    <t xml:space="preserve">Неиспользование энергосберегающих технологий, несоблюдение экологических норм. </t>
  </si>
  <si>
    <t>Социальная напряженность. Безработица</t>
  </si>
  <si>
    <t>Снижение доходов в местный бюджет.</t>
  </si>
  <si>
    <t xml:space="preserve">Экономический кризис. Отсутствие политики государства относительно развития промышленного производства. </t>
  </si>
  <si>
    <t xml:space="preserve">Отсутствие муниципального транспорта и внутрипоселковых маршрутов общественного транспорта. Плохое качество дорог,  несоотвествие дорог требованиям  безопасности. Нет скоростного Интернета. Удаленность от ж/д магистралей. Отсутствии высокоскоростной информационно-коммуникационной сети с центром обработки данных с качественным выходом в мировое информационное пространство. </t>
  </si>
  <si>
    <t xml:space="preserve">Отсутствие системы безопасности дорожного движения. </t>
  </si>
  <si>
    <t xml:space="preserve">Дефицит кадров. </t>
  </si>
  <si>
    <t>Снижение качества предоставляемых услуг</t>
  </si>
  <si>
    <t>Недостаток  средств для  реализации проектов</t>
  </si>
  <si>
    <t xml:space="preserve">Снижение информированности населения, неуправляемость отдаленных территорий. </t>
  </si>
  <si>
    <t xml:space="preserve">Повышение тарифов на связь. Повышение стоимости  почтовых услуги, цен на ГСМ. </t>
  </si>
  <si>
    <r>
      <t>Проблема утилизации биологических отходов, недостаток земель для развития животноводства и растениеводства. Воздействие природных и техногенных факторов. Недостаток финансирования. Нет прав собственности на объекты инфраструктуры. Трудно</t>
    </r>
    <r>
      <rPr>
        <sz val="8"/>
        <color indexed="10"/>
        <rFont val="Calibri"/>
        <family val="2"/>
      </rPr>
      <t>до</t>
    </r>
    <r>
      <rPr>
        <sz val="8"/>
        <color indexed="8"/>
        <rFont val="Calibri"/>
        <family val="2"/>
      </rPr>
      <t xml:space="preserve">ступность территорий, пригодных для развития с/х производства. Отсутствие выпасов. Зарастание сенокосных угодий. </t>
    </r>
  </si>
  <si>
    <t xml:space="preserve">Нет отраслевых специалистов. </t>
  </si>
  <si>
    <t xml:space="preserve">Несоблюдение правил содержания домашних животных. Социальная апатия. Иждивенчество. </t>
  </si>
  <si>
    <t xml:space="preserve">Отсутствие  программ поддержки с/х производителей,  крестьянско-фермерских хозяйств. Неучастие в лизинговых программах.  </t>
  </si>
  <si>
    <t xml:space="preserve">Высокая себестоимость товаров с/х  производителей. Снижение инвестиционной привлекательности территории. Падение спроса на продукцию. Низкая производительность труда. </t>
  </si>
  <si>
    <t xml:space="preserve">Нет программы поддержки с/х производителей. Непредоставление земель. </t>
  </si>
  <si>
    <t xml:space="preserve">Изъятие из оборота земель с/х назначения. Нет программы поддержки с/х производителей. </t>
  </si>
  <si>
    <t xml:space="preserve">Повышение стоимости ГСМ.  Усиление конкуренции. Экономический кризис. </t>
  </si>
  <si>
    <t xml:space="preserve">Слабо развита инфраструктура  Отсутствие зонирования земель. Нет помещений для ведения бизнеса. </t>
  </si>
  <si>
    <t>Слабо развитая социальная сфера</t>
  </si>
  <si>
    <t xml:space="preserve">Дефицит кадров. Иждивенческие настроения.  </t>
  </si>
  <si>
    <t xml:space="preserve">Ограниченный набор банковских услуг. Низкая информированность СМП о возможностях развития бизнеса (кредиты, гранты, программы). Низкая предпринимательская грамотность. Снижение предпринимательской активности. Неэффективная работа профессионального объединения. Отсутствие единой базы по сервису территории. Нет общей Стратегии развития (не определен вектор развития). </t>
  </si>
  <si>
    <t xml:space="preserve">Нет стратегии партнерских отношений с предприятиями и организациями. Нет программы поддержки предпринимателей. </t>
  </si>
  <si>
    <t xml:space="preserve">Территориальная удаленность районного Центра поддержки предпринимателей. Нет специалистов по отраслям экономики (туризм). Слабая информированность предпринимателей о существующих программах поддержки. </t>
  </si>
  <si>
    <t xml:space="preserve">Неразработанное информационное поле. Снижение турпотока. Кризис. Повышение цен на ГСМ. </t>
  </si>
  <si>
    <t>Меры парирования рисков достижения целей (задачи) разрабатываемой муниципальной Программы</t>
  </si>
  <si>
    <t>Комплексная программа развития инженерно-технической инфраструктуры</t>
  </si>
  <si>
    <t>Комплексная программа модернизации социальной инфраструктуры</t>
  </si>
  <si>
    <t>Создание новых производств и услуг</t>
  </si>
  <si>
    <t>Развитие малого и среднего предпринимательства (МСП)</t>
  </si>
  <si>
    <t>Стабилизация экологической ситуации</t>
  </si>
  <si>
    <t>Привлечение инвестиций и участие в програмах РЦП и ФЦП.</t>
  </si>
  <si>
    <t>Согласование програм развития ЖКХ и социальных проектов</t>
  </si>
  <si>
    <t>Развитие инфраструктуры</t>
  </si>
  <si>
    <t>Увеличение частных инвестиций в инфраструктуру поселения</t>
  </si>
  <si>
    <t>Решение проблемы утилизации отходов жизнедеятельности</t>
  </si>
  <si>
    <t xml:space="preserve">Снижение социального напряжение. </t>
  </si>
  <si>
    <t xml:space="preserve">Повышение качества соиальных услуг, расширение спектра услуг. Снижение социальной апатии, иждивенчества. Снижение социальной напряженности. </t>
  </si>
  <si>
    <t>Создание центров образования и оздоровления</t>
  </si>
  <si>
    <t>Увеличение частных инвестиций в социальную сферу</t>
  </si>
  <si>
    <t>Повышение качества  экологического просвещения и образования</t>
  </si>
  <si>
    <t>Повышение качества жизни</t>
  </si>
  <si>
    <t>Повышение качества жизни, улучшение демографической ситуации.</t>
  </si>
  <si>
    <t>Обеспечение рабочими местами</t>
  </si>
  <si>
    <t>Повышение предпринимательской активности</t>
  </si>
  <si>
    <t xml:space="preserve">Повышение уровня экологической культуры населения. </t>
  </si>
  <si>
    <t xml:space="preserve">Повышение предпринимательской активности. Расширение  сфер деятельности. </t>
  </si>
  <si>
    <t>Поддержка и регулирование МСП органами власти</t>
  </si>
  <si>
    <t>Снижение сезонности доходов от предпринимательской деятельности</t>
  </si>
  <si>
    <t xml:space="preserve">Повышение инвестиционной привлекательности территории. Имиджевая составляющая товаров и услуг. </t>
  </si>
  <si>
    <t>Повышение инвестиционной привлекательности</t>
  </si>
  <si>
    <t>Повышение инвестиционной привлекательности направления</t>
  </si>
  <si>
    <t>Участие в РЦП и ФЦП</t>
  </si>
  <si>
    <t>Повышение конкурентоспособности</t>
  </si>
  <si>
    <t>Повышение инвестиционной привлекательности территории</t>
  </si>
  <si>
    <t>Обеспечение жизнедеятельности населения</t>
  </si>
  <si>
    <t>Создание новых  рабочих мест</t>
  </si>
  <si>
    <t>Передача налогов УСН и ВНД на уровень поселения</t>
  </si>
  <si>
    <t xml:space="preserve">Создание рабочих мест. Повышение благосостояния населения. </t>
  </si>
  <si>
    <t xml:space="preserve">Обеспечение права граждан на благоприятную экологическую среду, увеличение продолжительности жизни населения, экономия бюджетных средств. </t>
  </si>
  <si>
    <t xml:space="preserve">Развитие экономики района </t>
  </si>
  <si>
    <t>Улучшение экономических показателей</t>
  </si>
  <si>
    <t>Привлечение инвестиций и разработка комплексных программ развития</t>
  </si>
  <si>
    <t xml:space="preserve">Увеличение поступлений в местный бюджет. </t>
  </si>
  <si>
    <t xml:space="preserve">Повышение социально-экономического индекса территории, рейтинга региона. </t>
  </si>
  <si>
    <t>Запас прочности экономики (стабилязационный фонд, фонд развития)</t>
  </si>
  <si>
    <t xml:space="preserve">Социальная стабильность </t>
  </si>
  <si>
    <t>Не допущение монополизации управления территорией  со стороны крупного бизнеса</t>
  </si>
  <si>
    <t xml:space="preserve">Развитие внутреннего рынка. Диверсификация экономики.  </t>
  </si>
  <si>
    <t xml:space="preserve">Снижение воздействия ракетно-космической деятельности. Сохранение экологической целостности телецкой природной территории. Сохранение источника пресной воды. Сохранение реликтовой  кедровой тайги.  Создание  системы мониторинга окружающей среды.  </t>
  </si>
  <si>
    <t>Реестр мероприятий (проектов), входящих в разрабатываемую муниципальную Программу</t>
  </si>
  <si>
    <t>Финансирование 2013-2028 год — всего</t>
  </si>
  <si>
    <t xml:space="preserve"> средства федерального бюджета</t>
  </si>
  <si>
    <t>средства республиканского бюджета</t>
  </si>
  <si>
    <t>средства муниципального бюджета</t>
  </si>
  <si>
    <t xml:space="preserve"> внебюджетные средства (собственные, привлеченные)</t>
  </si>
  <si>
    <t>ИТОГО ПО ВСЕМ МЕРОПРИЯТИЯМ (ПРОЕКТАМ):</t>
  </si>
  <si>
    <t>Проекты, входящие в комплексную программу развития инженерно-технической инфраструктуры (млн. рублей)</t>
  </si>
  <si>
    <t>№ п/п</t>
  </si>
  <si>
    <t>Название мероприятия (проекта)</t>
  </si>
  <si>
    <t>Реконструкция и строительство дорог Артыбашского с/п 34 км</t>
  </si>
  <si>
    <t>Реконструкция и строительство электролиний Артыбашского с/п 50 км</t>
  </si>
  <si>
    <t>Реконструкция и строительство водопровода Артыбашского с/п 30 км</t>
  </si>
  <si>
    <t>Строительство котельных и тепловхых сетей Артыбашского с/п 10 км</t>
  </si>
  <si>
    <t>Строительство системы водоотведения Артыбашского с/п 34 км</t>
  </si>
  <si>
    <t>Строительство объекта газообеспечения населения Артыбашского с/п</t>
  </si>
  <si>
    <t>Обеспечение безопасности дорожного движения и парковочных мест</t>
  </si>
  <si>
    <t>Освещение улиц Артыбашского с/п 34 км</t>
  </si>
  <si>
    <t>Транспортное обслуживание населения</t>
  </si>
  <si>
    <t>Строительство набережной в доль прибрежной полосы озера и реки 30 км</t>
  </si>
  <si>
    <t>Строительство моста в с. Ново- Троицк</t>
  </si>
  <si>
    <t>Расширение с. Иогач на 3,5 тыс. га</t>
  </si>
  <si>
    <t>Строительство дамбы в с. Ново- Троицк</t>
  </si>
  <si>
    <t>Строительство полигона ТБО</t>
  </si>
  <si>
    <t>Организация мест массового отдыха, тутистических троп и трасс</t>
  </si>
  <si>
    <t xml:space="preserve">Высокоскоростная информационно-коммуникационная сеть с центром обработки данных </t>
  </si>
  <si>
    <t>Благоустройство и озеленение территории Артыбашского с/п</t>
  </si>
  <si>
    <t>Генеральный план Артыбашского сельского поселения и правела землепользования и застройки</t>
  </si>
  <si>
    <t>Организация системы оповещения населенияпо ГО ЧС и ПБ</t>
  </si>
  <si>
    <t>Внедрение объектов альтернативной электроэнергетики</t>
  </si>
  <si>
    <t>ИТОГО:</t>
  </si>
  <si>
    <t>Проекты, входящие в комплексную программу модернизации социальной инфраструктуры (млн. рублей)</t>
  </si>
  <si>
    <t>Строительство социального муниципального жилья(100 квартир)</t>
  </si>
  <si>
    <t>Строительство школы в с. Артыбаш (на 250 мест)</t>
  </si>
  <si>
    <t>Строительство детского сада в с. Артыбаш ( на 150 мест)</t>
  </si>
  <si>
    <t>Строительство детского сада в с. Иогач ( на 150 мест)</t>
  </si>
  <si>
    <t xml:space="preserve">Физкультурно-оздоровительный комплекс «Таймень» </t>
  </si>
  <si>
    <t>Строительство молодежного центра Артыбашского с/п</t>
  </si>
  <si>
    <t>Строительсво школы искусств</t>
  </si>
  <si>
    <t>Строительство Центра КМН</t>
  </si>
  <si>
    <t>Строительство музея Артыбашского с/п</t>
  </si>
  <si>
    <t>Строительство пожарного депо и обеспечение пожарной безопасности поселения</t>
  </si>
  <si>
    <t>Организация аварийно- спасательной службы</t>
  </si>
  <si>
    <t>Строительство спортивного стадиона</t>
  </si>
  <si>
    <t>Строительсво Центра теле- и радио- вещания</t>
  </si>
  <si>
    <t>Строительство Администрации Артыбашского с/п</t>
  </si>
  <si>
    <t>Строительство учасковой больницы с. Иогач</t>
  </si>
  <si>
    <t>Строительство ФАП (с. Артыбаш, Ново- Троицк, Яйлю)</t>
  </si>
  <si>
    <t>Организация ритуальных услуг и новых кладбищ с. Иогач, Артыбаш</t>
  </si>
  <si>
    <t>Организация охраны общественого порядка</t>
  </si>
  <si>
    <t>Зимнее шоу «Ледовая симфония Телецкого озера»</t>
  </si>
  <si>
    <t xml:space="preserve">Аквапарк </t>
  </si>
  <si>
    <t>Проекты по созданию новых производств и услуг (млн. рублей)</t>
  </si>
  <si>
    <t>Горноклиматический курорт «Золотое озеро»</t>
  </si>
  <si>
    <t xml:space="preserve">Телецкая вода </t>
  </si>
  <si>
    <t>Курорт местного значения «Телецкое озеро»</t>
  </si>
  <si>
    <t>Проекты по развитию малого и среднего предпринимательства (млн. рублей)</t>
  </si>
  <si>
    <t>Горнолыжный комплекс «Артыбаш»</t>
  </si>
  <si>
    <t>Сеть биотуалетов «Зеленая кабинка»</t>
  </si>
  <si>
    <t>Информационный туристический центр «Кедрогор»</t>
  </si>
  <si>
    <t>Культурно-оздоровительный комплекс «Живая вода»</t>
  </si>
  <si>
    <t>Детский научно-познавательный комплекс «Эдельвейс»</t>
  </si>
  <si>
    <t>Центр Делового Туризма</t>
  </si>
  <si>
    <t>Реконструкция теплохода «Пионер Алтая»</t>
  </si>
  <si>
    <t>Организация детских площадок «Счастливый день»</t>
  </si>
  <si>
    <t>Строительство туристического городка</t>
  </si>
  <si>
    <t>Организация туристического кемпинга</t>
  </si>
  <si>
    <t xml:space="preserve">Разведение маралов </t>
  </si>
  <si>
    <t>«Озеро и Человек»</t>
  </si>
  <si>
    <t>Оздоровительный комплекс «Мандарин»</t>
  </si>
  <si>
    <t>Разведение домашних животных</t>
  </si>
  <si>
    <t>Краеведческий музей «Эрми-таш»</t>
  </si>
  <si>
    <t>Проекты общественных организаций и некоммерческих партнерств (млн. рублей)</t>
  </si>
  <si>
    <t xml:space="preserve">Открытый университет дистанционного обучения  </t>
  </si>
  <si>
    <t>Проведение охотустройства охотугодий МОО «Телецкое общество охотников и рыболовов»</t>
  </si>
  <si>
    <t>Центр поддержки предпринимателей и устойчивого развития</t>
  </si>
  <si>
    <t>Консталтинговое Агентство</t>
  </si>
  <si>
    <t>Детский экологический центр</t>
  </si>
  <si>
    <t>Проекты Алтайского биосферного заповедника (млн. рублей)</t>
  </si>
  <si>
    <t xml:space="preserve">Молодежный центр </t>
  </si>
  <si>
    <t xml:space="preserve">Телецкая кругосветка  </t>
  </si>
  <si>
    <t>Календарный план финансирования мероприятий (проектов), входящих в разрабатываемую муниципальную Программу</t>
  </si>
  <si>
    <t>Внимание! Цветные ячейки и итоговые строки заполняются и рассчитываются автоматически!</t>
  </si>
  <si>
    <t>млн. рублей</t>
  </si>
  <si>
    <t>Мероприятия (проекты)</t>
  </si>
  <si>
    <t>Сметная стоимость (млн.руб.)</t>
  </si>
  <si>
    <t>Финансиро-вание 2013 год — всего</t>
  </si>
  <si>
    <t>в том числе</t>
  </si>
  <si>
    <t>Финансирование 2014-2016 гг. - всего</t>
  </si>
  <si>
    <t>Финансирование 2017-2028 гг. - всего</t>
  </si>
  <si>
    <t>всего за 2013-2028 годы</t>
  </si>
  <si>
    <t xml:space="preserve"> средства федераль-ного бюджета</t>
  </si>
  <si>
    <t>средства республи-канского бюджета</t>
  </si>
  <si>
    <t>средства муниципаль-ного бюджета</t>
  </si>
  <si>
    <t>ИТОГО</t>
  </si>
  <si>
    <t>15,601,3</t>
  </si>
  <si>
    <t>Проекты общественных организаций и некоммерческих парнерств</t>
  </si>
  <si>
    <t>Открытый университет дистанционного обучения «Телесофия»</t>
  </si>
  <si>
    <t xml:space="preserve">Проекты Алтайского биосферного заповедника </t>
  </si>
  <si>
    <t>ИТОГО по всем мероприятиям (проектам)</t>
  </si>
  <si>
    <t xml:space="preserve">Турочакский </t>
  </si>
  <si>
    <t>Артыбашское сельское поселение</t>
  </si>
  <si>
    <t>ПАСПОРТА МЕРОПРИЯТИЙ</t>
  </si>
  <si>
    <t>(проектов и программ)</t>
  </si>
  <si>
    <t>РЕЕСТР ПАСПОРТОВ ПРОЕКТОВ И ПРОГРАММ</t>
  </si>
  <si>
    <t>Аквапарк</t>
  </si>
  <si>
    <t>Проекты общественных организаций и некоммерческих партнерств</t>
  </si>
  <si>
    <t>Проекты Алтайского биосферного заповедника</t>
  </si>
  <si>
    <t>Определения терминов, используемых в маршрутной карте разработки муниципальных программ развития</t>
  </si>
  <si>
    <r>
      <t>Инфраструктура</t>
    </r>
    <r>
      <rPr>
        <sz val="9"/>
        <color indexed="8"/>
        <rFont val="Calibri"/>
        <family val="2"/>
      </rPr>
      <t xml:space="preserve"> — организации и учреждения, выполняющие инфраструктурные функции (такими функциями может пользоваться все население и все организации), вне зависимости от источников финансирования и формы собственности (даже если они являются частью ОМС, вышестоящих органов власти и т.д.).</t>
    </r>
  </si>
  <si>
    <t>Инженерно-техническая инфраструктура:</t>
  </si>
  <si>
    <t>– ЖКХ (водоснабжение, горячее водоснабжение, водоотведение, электроснабжение, отопление, уборка подъездов и территории, внешнее благоустройство зданий, в том числе ремонт зданий, благоустройство территорий, вывоз, переработка / утилизация мусора, газоснабжение, проводная связь);</t>
  </si>
  <si>
    <t>– Транспортная инфраструктура;</t>
  </si>
  <si>
    <t>– Обеспечение пожарной безопасности;</t>
  </si>
  <si>
    <t>– Филиалы ресурсоснабжающих предприятий;</t>
  </si>
  <si>
    <t>– Экологическая обстановка;</t>
  </si>
  <si>
    <t>– Чрезвычайные ситуации природного характера;</t>
  </si>
  <si>
    <t>– Чрезвычайные ситуации биолого-социального и техногенного характера.</t>
  </si>
  <si>
    <t>Социальная инфраструктура:</t>
  </si>
  <si>
    <t>– Здравоохранение;</t>
  </si>
  <si>
    <t>– Образование (дошкольные учреждения, среднеобразовательные учреждения, высшие образовательные учреждения);</t>
  </si>
  <si>
    <t>– Социальная защита населения (социальное обеспечение населения, социальное обслуживание населения);</t>
  </si>
  <si>
    <t>– Культура, кинематография, средства массовой информации;</t>
  </si>
  <si>
    <t>– Физическая культура и спорт;</t>
  </si>
  <si>
    <t>– Обеспечение правопорядка (Правоохранительные органы).</t>
  </si>
  <si>
    <r>
      <t>Население</t>
    </r>
    <r>
      <rPr>
        <sz val="9"/>
        <color indexed="8"/>
        <rFont val="Calibri"/>
        <family val="2"/>
      </rPr>
      <t xml:space="preserve"> — физические лица, зарегистрированные в территориальном образовании.</t>
    </r>
  </si>
  <si>
    <r>
      <t>Малое и среднее предпринимательство</t>
    </r>
    <r>
      <rPr>
        <sz val="9"/>
        <color indexed="8"/>
        <rFont val="Calibri"/>
        <family val="2"/>
      </rPr>
      <t xml:space="preserve"> — предприятия, организации и индивидуальные предприниматели, зарегистрированные и находящиеся в территориальном образовании, за исключением организаций инфраструктуры и филиалов предприятий, не зарегистрированных в территориальном образовании. </t>
    </r>
  </si>
  <si>
    <t>К субъектам малого и среднего предпринимательства относятся внесённые в единый государственный реестр юридических лиц потребительские кооперативы и коммерческие организации (за исключением государственных и муниципальных унитарных предприятий), а также физические лица, внесённые в единый государственный реестр индивидуальных предпринимателей и осуществляющие предпринимательскую деятельность без образования юридического лица (далее — индивидуальные предприниматели), крестьянские (фермерские) хозяйства, соответствующие перечисленным ниже условиям.</t>
  </si>
  <si>
    <t>В зависимости от средней численности работников за календарный год предприятия подразделяются на:</t>
  </si>
  <si>
    <t>• микропредприятия — до 15 работников;</t>
  </si>
  <si>
    <t>• малые предприятия — до 100 работников;</t>
  </si>
  <si>
    <t>• средние предприятия — до 250 работников.</t>
  </si>
  <si>
    <t>С 1 января 2008 г. согласно постановлению Правительства Российской Федерации от 22 июля 2008 г. № 556 установлены предельные значения выручки от реализации товаров (работ, услуг) за предшествующий год без учёта налога на добавленную стоимость для следующих категорий субъектов малого и среднего предпринимательства:</t>
  </si>
  <si>
    <t>• микропредприятия — 60 млн рублей;</t>
  </si>
  <si>
    <t>• малые предприятия — 400 млн рублей;</t>
  </si>
  <si>
    <t>• средние предприятия — 1 млрд рублей.</t>
  </si>
  <si>
    <r>
      <t>Сектор производства товаров и услуг (исключая МСП)</t>
    </r>
    <r>
      <rPr>
        <sz val="9"/>
        <color indexed="8"/>
        <rFont val="Calibri"/>
        <family val="2"/>
      </rPr>
      <t xml:space="preserve"> - предприятия и организации, зарегистрированные и находящиеся в территориальном образовании, за исключением малого и среднего предпринимательства, организаций инфраструктуры и филиалов предприятий, не зарегистрированных в территориальном образовании. </t>
    </r>
  </si>
  <si>
    <r>
      <t>Органы местного самоуправления (ОМС)</t>
    </r>
    <r>
      <rPr>
        <sz val="9"/>
        <color indexed="8"/>
        <rFont val="Calibri"/>
        <family val="2"/>
      </rPr>
      <t xml:space="preserve"> — непосредственно органы местного самоуправления поселения (городского округа), и муниципальные учреждения, финансируемые из местного бюджета (бюджета поселения или бюджета городского округа).</t>
    </r>
  </si>
  <si>
    <r>
      <t xml:space="preserve">Вышестоящие органы власти </t>
    </r>
    <r>
      <rPr>
        <sz val="9"/>
        <color indexed="8"/>
        <rFont val="Calibri"/>
        <family val="2"/>
      </rPr>
      <t>— районные органы местного самоуправления (для городских и сельских поселений), региональные и федеральные государственные органы власти, включая их подразделения (филиалы, управления, отделения) в территориальном образовании и государственные внебюджетные фонды.</t>
    </r>
  </si>
  <si>
    <r>
      <t>Внешняя среда</t>
    </r>
    <r>
      <rPr>
        <sz val="9"/>
        <color indexed="8"/>
        <rFont val="Calibri"/>
        <family val="2"/>
      </rPr>
      <t xml:space="preserve"> — совокупность внешних по отношению к территориальному образованию контрагентов (за исключением вышестоящих органов власти), а именно:</t>
    </r>
  </si>
  <si>
    <t>- организации, зарегистрированные не в териториальном образовании;</t>
  </si>
  <si>
    <t xml:space="preserve">- филиалы организаций, зарегистрированных не в территориальном образовании (например, представительства / филиалы почты, страховых компаний, банков, торговых сетей), </t>
  </si>
  <si>
    <t>- физические лица, зарегистрированные не в территориальном образовании, в том числе временно проживающие в территориальном образовании.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</si>
</sst>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\ #,##0.00&quot;    &quot;;\-#,##0.00&quot;    &quot;;&quot; -&quot;#&quot;    &quot;;@\ "/>
    <numFmt numFmtId="167" formatCode="0"/>
    <numFmt numFmtId="168" formatCode="0.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0"/>
      <name val="Calibri"/>
      <family val="2"/>
    </font>
    <font>
      <u val="single"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Calibri"/>
      <family val="2"/>
    </font>
    <font>
      <sz val="12"/>
      <name val="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18" fillId="0" borderId="0" xfId="0" applyFont="1" applyAlignment="1">
      <alignment horizontal="right"/>
    </xf>
    <xf numFmtId="164" fontId="9" fillId="0" borderId="0" xfId="0" applyFont="1" applyBorder="1" applyAlignment="1">
      <alignment horizontal="left" wrapText="1"/>
    </xf>
    <xf numFmtId="164" fontId="19" fillId="0" borderId="0" xfId="0" applyFont="1" applyAlignment="1">
      <alignment/>
    </xf>
    <xf numFmtId="164" fontId="2" fillId="0" borderId="0" xfId="0" applyFont="1" applyAlignment="1">
      <alignment/>
    </xf>
    <xf numFmtId="164" fontId="21" fillId="0" borderId="0" xfId="0" applyFont="1" applyAlignment="1">
      <alignment/>
    </xf>
    <xf numFmtId="164" fontId="18" fillId="0" borderId="0" xfId="0" applyFont="1" applyAlignment="1">
      <alignment horizontal="right" wrapText="1"/>
    </xf>
    <xf numFmtId="164" fontId="9" fillId="0" borderId="0" xfId="0" applyFont="1" applyAlignment="1">
      <alignment horizontal="left" wrapText="1"/>
    </xf>
    <xf numFmtId="165" fontId="9" fillId="0" borderId="0" xfId="0" applyNumberFormat="1" applyFont="1" applyAlignment="1">
      <alignment/>
    </xf>
    <xf numFmtId="164" fontId="22" fillId="0" borderId="0" xfId="0" applyFont="1" applyAlignment="1">
      <alignment/>
    </xf>
    <xf numFmtId="164" fontId="9" fillId="22" borderId="0" xfId="0" applyFont="1" applyFill="1" applyBorder="1" applyAlignment="1">
      <alignment horizontal="left" wrapText="1"/>
    </xf>
    <xf numFmtId="164" fontId="0" fillId="0" borderId="0" xfId="0" applyAlignment="1">
      <alignment horizontal="center"/>
    </xf>
    <xf numFmtId="164" fontId="23" fillId="0" borderId="0" xfId="0" applyFont="1" applyBorder="1" applyAlignment="1">
      <alignment horizontal="left" wrapText="1"/>
    </xf>
    <xf numFmtId="164" fontId="18" fillId="0" borderId="0" xfId="0" applyFont="1" applyBorder="1" applyAlignment="1">
      <alignment horizontal="left" wrapText="1"/>
    </xf>
    <xf numFmtId="164" fontId="24" fillId="0" borderId="0" xfId="0" applyFont="1" applyBorder="1" applyAlignment="1">
      <alignment horizontal="left" wrapText="1"/>
    </xf>
    <xf numFmtId="164" fontId="25" fillId="0" borderId="0" xfId="0" applyFont="1" applyBorder="1" applyAlignment="1">
      <alignment horizontal="left" wrapText="1"/>
    </xf>
    <xf numFmtId="164" fontId="25" fillId="0" borderId="0" xfId="0" applyFont="1" applyBorder="1" applyAlignment="1">
      <alignment horizontal="left" wrapText="1"/>
    </xf>
    <xf numFmtId="164" fontId="9" fillId="0" borderId="0" xfId="0" applyFont="1" applyAlignment="1">
      <alignment wrapText="1"/>
    </xf>
    <xf numFmtId="164" fontId="27" fillId="0" borderId="10" xfId="0" applyFont="1" applyBorder="1" applyAlignment="1">
      <alignment horizontal="center" vertical="center" wrapText="1"/>
    </xf>
    <xf numFmtId="164" fontId="29" fillId="0" borderId="11" xfId="0" applyFont="1" applyBorder="1" applyAlignment="1">
      <alignment/>
    </xf>
    <xf numFmtId="164" fontId="27" fillId="0" borderId="10" xfId="0" applyFont="1" applyBorder="1" applyAlignment="1">
      <alignment wrapText="1"/>
    </xf>
    <xf numFmtId="164" fontId="30" fillId="22" borderId="12" xfId="0" applyFont="1" applyFill="1" applyBorder="1" applyAlignment="1">
      <alignment wrapText="1"/>
    </xf>
    <xf numFmtId="164" fontId="31" fillId="0" borderId="10" xfId="0" applyFont="1" applyBorder="1" applyAlignment="1">
      <alignment wrapText="1"/>
    </xf>
    <xf numFmtId="164" fontId="31" fillId="0" borderId="0" xfId="0" applyFont="1" applyAlignment="1">
      <alignment wrapText="1"/>
    </xf>
    <xf numFmtId="164" fontId="31" fillId="0" borderId="0" xfId="0" applyFont="1" applyAlignment="1">
      <alignment/>
    </xf>
    <xf numFmtId="164" fontId="27" fillId="22" borderId="12" xfId="0" applyFont="1" applyFill="1" applyBorder="1" applyAlignment="1">
      <alignment wrapText="1"/>
    </xf>
    <xf numFmtId="164" fontId="23" fillId="22" borderId="12" xfId="0" applyFont="1" applyFill="1" applyBorder="1" applyAlignment="1">
      <alignment wrapText="1"/>
    </xf>
    <xf numFmtId="164" fontId="32" fillId="22" borderId="10" xfId="0" applyFont="1" applyFill="1" applyBorder="1" applyAlignment="1">
      <alignment wrapText="1"/>
    </xf>
    <xf numFmtId="164" fontId="30" fillId="22" borderId="10" xfId="0" applyFont="1" applyFill="1" applyBorder="1" applyAlignment="1">
      <alignment wrapText="1"/>
    </xf>
    <xf numFmtId="164" fontId="27" fillId="22" borderId="10" xfId="0" applyFont="1" applyFill="1" applyBorder="1" applyAlignment="1">
      <alignment wrapText="1"/>
    </xf>
    <xf numFmtId="164" fontId="33" fillId="0" borderId="10" xfId="0" applyFont="1" applyBorder="1" applyAlignment="1">
      <alignment wrapText="1"/>
    </xf>
    <xf numFmtId="164" fontId="33" fillId="0" borderId="10" xfId="0" applyFont="1" applyBorder="1" applyAlignment="1">
      <alignment wrapText="1"/>
    </xf>
    <xf numFmtId="164" fontId="31" fillId="0" borderId="11" xfId="0" applyFont="1" applyBorder="1" applyAlignment="1">
      <alignment horizontal="justify"/>
    </xf>
    <xf numFmtId="164" fontId="27" fillId="0" borderId="10" xfId="0" applyFont="1" applyBorder="1" applyAlignment="1">
      <alignment horizontal="center" wrapText="1"/>
    </xf>
    <xf numFmtId="164" fontId="9" fillId="0" borderId="10" xfId="0" applyFont="1" applyBorder="1" applyAlignment="1">
      <alignment/>
    </xf>
    <xf numFmtId="166" fontId="22" fillId="22" borderId="10" xfId="15" applyFont="1" applyFill="1" applyBorder="1" applyAlignment="1" applyProtection="1">
      <alignment horizontal="right" wrapText="1"/>
      <protection/>
    </xf>
    <xf numFmtId="164" fontId="35" fillId="0" borderId="0" xfId="0" applyFont="1" applyAlignment="1">
      <alignment/>
    </xf>
    <xf numFmtId="164" fontId="27" fillId="0" borderId="0" xfId="0" applyFont="1" applyAlignment="1">
      <alignment horizontal="center" wrapText="1"/>
    </xf>
    <xf numFmtId="164" fontId="18" fillId="0" borderId="10" xfId="0" applyFont="1" applyBorder="1" applyAlignment="1">
      <alignment horizontal="center" wrapText="1"/>
    </xf>
    <xf numFmtId="164" fontId="18" fillId="0" borderId="10" xfId="0" applyFont="1" applyBorder="1" applyAlignment="1">
      <alignment wrapText="1"/>
    </xf>
    <xf numFmtId="166" fontId="27" fillId="22" borderId="10" xfId="15" applyFont="1" applyFill="1" applyBorder="1" applyAlignment="1" applyProtection="1">
      <alignment horizontal="right" wrapText="1"/>
      <protection/>
    </xf>
    <xf numFmtId="166" fontId="18" fillId="0" borderId="10" xfId="15" applyFont="1" applyFill="1" applyBorder="1" applyAlignment="1" applyProtection="1">
      <alignment horizontal="right" wrapText="1"/>
      <protection/>
    </xf>
    <xf numFmtId="164" fontId="36" fillId="0" borderId="0" xfId="0" applyFont="1" applyAlignment="1">
      <alignment/>
    </xf>
    <xf numFmtId="166" fontId="18" fillId="0" borderId="13" xfId="15" applyFont="1" applyFill="1" applyBorder="1" applyAlignment="1" applyProtection="1">
      <alignment horizontal="right" wrapText="1"/>
      <protection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10" xfId="0" applyFont="1" applyBorder="1" applyAlignment="1">
      <alignment wrapText="1"/>
    </xf>
    <xf numFmtId="166" fontId="27" fillId="22" borderId="10" xfId="15" applyFont="1" applyFill="1" applyBorder="1" applyAlignment="1" applyProtection="1">
      <alignment horizontal="right" wrapText="1"/>
      <protection/>
    </xf>
    <xf numFmtId="166" fontId="18" fillId="0" borderId="10" xfId="15" applyFont="1" applyFill="1" applyBorder="1" applyAlignment="1" applyProtection="1">
      <alignment horizontal="right" wrapText="1"/>
      <protection/>
    </xf>
    <xf numFmtId="164" fontId="18" fillId="0" borderId="0" xfId="0" applyFont="1" applyAlignment="1">
      <alignment horizontal="center"/>
    </xf>
    <xf numFmtId="164" fontId="9" fillId="0" borderId="0" xfId="0" applyFont="1" applyAlignment="1">
      <alignment horizontal="right"/>
    </xf>
    <xf numFmtId="164" fontId="37" fillId="24" borderId="14" xfId="0" applyFont="1" applyFill="1" applyBorder="1" applyAlignment="1">
      <alignment horizontal="center" vertical="center" wrapText="1"/>
    </xf>
    <xf numFmtId="164" fontId="37" fillId="24" borderId="15" xfId="0" applyFont="1" applyFill="1" applyBorder="1" applyAlignment="1">
      <alignment horizontal="center" vertical="center" wrapText="1"/>
    </xf>
    <xf numFmtId="167" fontId="37" fillId="20" borderId="15" xfId="0" applyNumberFormat="1" applyFont="1" applyFill="1" applyBorder="1" applyAlignment="1">
      <alignment horizontal="center" vertical="center" wrapText="1"/>
    </xf>
    <xf numFmtId="164" fontId="37" fillId="0" borderId="16" xfId="0" applyFont="1" applyFill="1" applyBorder="1" applyAlignment="1">
      <alignment horizontal="center" vertical="center" wrapText="1"/>
    </xf>
    <xf numFmtId="167" fontId="37" fillId="8" borderId="17" xfId="0" applyNumberFormat="1" applyFont="1" applyFill="1" applyBorder="1" applyAlignment="1">
      <alignment horizontal="center" vertical="center" wrapText="1"/>
    </xf>
    <xf numFmtId="164" fontId="37" fillId="0" borderId="18" xfId="0" applyFont="1" applyFill="1" applyBorder="1" applyAlignment="1">
      <alignment horizontal="center" vertical="center" wrapText="1"/>
    </xf>
    <xf numFmtId="164" fontId="9" fillId="25" borderId="17" xfId="0" applyFont="1" applyFill="1" applyBorder="1" applyAlignment="1">
      <alignment horizontal="center"/>
    </xf>
    <xf numFmtId="164" fontId="31" fillId="24" borderId="19" xfId="0" applyFont="1" applyFill="1" applyBorder="1" applyAlignment="1">
      <alignment wrapText="1"/>
    </xf>
    <xf numFmtId="166" fontId="29" fillId="24" borderId="16" xfId="15" applyFont="1" applyFill="1" applyBorder="1" applyAlignment="1" applyProtection="1">
      <alignment horizontal="center"/>
      <protection/>
    </xf>
    <xf numFmtId="168" fontId="29" fillId="20" borderId="16" xfId="0" applyNumberFormat="1" applyFont="1" applyFill="1" applyBorder="1" applyAlignment="1">
      <alignment horizontal="center"/>
    </xf>
    <xf numFmtId="168" fontId="31" fillId="0" borderId="16" xfId="0" applyNumberFormat="1" applyFont="1" applyBorder="1" applyAlignment="1">
      <alignment horizontal="center"/>
    </xf>
    <xf numFmtId="168" fontId="29" fillId="8" borderId="20" xfId="0" applyNumberFormat="1" applyFont="1" applyFill="1" applyBorder="1" applyAlignment="1">
      <alignment horizontal="center"/>
    </xf>
    <xf numFmtId="164" fontId="31" fillId="24" borderId="21" xfId="0" applyFont="1" applyFill="1" applyBorder="1" applyAlignment="1">
      <alignment wrapText="1"/>
    </xf>
    <xf numFmtId="166" fontId="29" fillId="24" borderId="22" xfId="15" applyFont="1" applyFill="1" applyBorder="1" applyAlignment="1" applyProtection="1">
      <alignment horizontal="center"/>
      <protection/>
    </xf>
    <xf numFmtId="168" fontId="29" fillId="20" borderId="22" xfId="0" applyNumberFormat="1" applyFont="1" applyFill="1" applyBorder="1" applyAlignment="1">
      <alignment horizontal="center"/>
    </xf>
    <xf numFmtId="168" fontId="31" fillId="0" borderId="22" xfId="0" applyNumberFormat="1" applyFont="1" applyBorder="1" applyAlignment="1">
      <alignment horizontal="center"/>
    </xf>
    <xf numFmtId="168" fontId="29" fillId="8" borderId="23" xfId="0" applyNumberFormat="1" applyFont="1" applyFill="1" applyBorder="1" applyAlignment="1">
      <alignment horizontal="center"/>
    </xf>
    <xf numFmtId="164" fontId="31" fillId="24" borderId="24" xfId="0" applyFont="1" applyFill="1" applyBorder="1" applyAlignment="1">
      <alignment wrapText="1"/>
    </xf>
    <xf numFmtId="166" fontId="29" fillId="24" borderId="13" xfId="15" applyFont="1" applyFill="1" applyBorder="1" applyAlignment="1" applyProtection="1">
      <alignment horizontal="center"/>
      <protection/>
    </xf>
    <xf numFmtId="168" fontId="29" fillId="20" borderId="13" xfId="0" applyNumberFormat="1" applyFont="1" applyFill="1" applyBorder="1" applyAlignment="1">
      <alignment horizontal="center"/>
    </xf>
    <xf numFmtId="168" fontId="31" fillId="0" borderId="13" xfId="0" applyNumberFormat="1" applyFont="1" applyBorder="1" applyAlignment="1">
      <alignment horizontal="center"/>
    </xf>
    <xf numFmtId="168" fontId="29" fillId="8" borderId="25" xfId="0" applyNumberFormat="1" applyFont="1" applyFill="1" applyBorder="1" applyAlignment="1">
      <alignment horizontal="center"/>
    </xf>
    <xf numFmtId="164" fontId="29" fillId="24" borderId="14" xfId="0" applyFont="1" applyFill="1" applyBorder="1" applyAlignment="1">
      <alignment wrapText="1"/>
    </xf>
    <xf numFmtId="166" fontId="29" fillId="24" borderId="15" xfId="15" applyFont="1" applyFill="1" applyBorder="1" applyAlignment="1" applyProtection="1">
      <alignment horizontal="center"/>
      <protection/>
    </xf>
    <xf numFmtId="168" fontId="29" fillId="20" borderId="15" xfId="0" applyNumberFormat="1" applyFont="1" applyFill="1" applyBorder="1" applyAlignment="1">
      <alignment horizontal="center"/>
    </xf>
    <xf numFmtId="166" fontId="29" fillId="0" borderId="15" xfId="0" applyNumberFormat="1" applyFont="1" applyBorder="1" applyAlignment="1">
      <alignment horizontal="center"/>
    </xf>
    <xf numFmtId="168" fontId="29" fillId="8" borderId="26" xfId="0" applyNumberFormat="1" applyFont="1" applyFill="1" applyBorder="1" applyAlignment="1">
      <alignment horizontal="center"/>
    </xf>
    <xf numFmtId="164" fontId="30" fillId="24" borderId="14" xfId="0" applyFont="1" applyFill="1" applyBorder="1" applyAlignment="1">
      <alignment wrapText="1"/>
    </xf>
    <xf numFmtId="166" fontId="27" fillId="24" borderId="15" xfId="15" applyFont="1" applyFill="1" applyBorder="1" applyAlignment="1" applyProtection="1">
      <alignment horizontal="center"/>
      <protection/>
    </xf>
    <xf numFmtId="168" fontId="27" fillId="20" borderId="15" xfId="0" applyNumberFormat="1" applyFont="1" applyFill="1" applyBorder="1" applyAlignment="1">
      <alignment horizontal="center"/>
    </xf>
    <xf numFmtId="166" fontId="27" fillId="0" borderId="15" xfId="0" applyNumberFormat="1" applyFont="1" applyBorder="1" applyAlignment="1">
      <alignment horizontal="center"/>
    </xf>
    <xf numFmtId="168" fontId="27" fillId="8" borderId="26" xfId="0" applyNumberFormat="1" applyFont="1" applyFill="1" applyBorder="1" applyAlignment="1">
      <alignment horizontal="center"/>
    </xf>
    <xf numFmtId="164" fontId="0" fillId="0" borderId="0" xfId="0" applyAlignment="1">
      <alignment horizontal="right"/>
    </xf>
    <xf numFmtId="164" fontId="9" fillId="0" borderId="0" xfId="0" applyFont="1" applyFill="1" applyBorder="1" applyAlignment="1">
      <alignment horizontal="left" wrapText="1"/>
    </xf>
    <xf numFmtId="164" fontId="27" fillId="0" borderId="0" xfId="0" applyFont="1" applyBorder="1" applyAlignment="1">
      <alignment horizontal="left" wrapText="1"/>
    </xf>
    <xf numFmtId="164" fontId="18" fillId="0" borderId="0" xfId="0" applyFont="1" applyAlignment="1">
      <alignment wrapText="1"/>
    </xf>
    <xf numFmtId="164" fontId="23" fillId="0" borderId="0" xfId="0" applyFont="1" applyBorder="1" applyAlignment="1">
      <alignment horizontal="left" wrapText="1"/>
    </xf>
    <xf numFmtId="164" fontId="38" fillId="0" borderId="0" xfId="0" applyFont="1" applyAlignment="1">
      <alignment/>
    </xf>
    <xf numFmtId="164" fontId="18" fillId="0" borderId="0" xfId="0" applyFont="1" applyBorder="1" applyAlignment="1">
      <alignment/>
    </xf>
    <xf numFmtId="164" fontId="22" fillId="0" borderId="0" xfId="0" applyFont="1" applyBorder="1" applyAlignment="1">
      <alignment horizontal="left" wrapText="1"/>
    </xf>
    <xf numFmtId="164" fontId="27" fillId="0" borderId="0" xfId="0" applyNumberFormat="1" applyFont="1" applyBorder="1" applyAlignment="1">
      <alignment horizontal="left" wrapText="1"/>
    </xf>
    <xf numFmtId="164" fontId="18" fillId="0" borderId="0" xfId="0" applyFont="1" applyAlignment="1">
      <alignment horizontal="left" wrapText="1"/>
    </xf>
    <xf numFmtId="164" fontId="18" fillId="0" borderId="0" xfId="0" applyNumberFormat="1" applyFont="1" applyBorder="1" applyAlignment="1">
      <alignment horizontal="left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6">
      <selection activeCell="C33" sqref="C33"/>
    </sheetView>
  </sheetViews>
  <sheetFormatPr defaultColWidth="9.140625" defaultRowHeight="15"/>
  <cols>
    <col min="1" max="1" width="32.7109375" style="0" customWidth="1"/>
    <col min="2" max="2" width="10.140625" style="0" customWidth="1"/>
    <col min="6" max="6" width="11.7109375" style="0" customWidth="1"/>
  </cols>
  <sheetData>
    <row r="1" ht="13.5">
      <c r="B1" s="1" t="s">
        <v>0</v>
      </c>
    </row>
    <row r="2" spans="1:6" ht="35.25" customHeight="1">
      <c r="A2" s="2" t="s">
        <v>1</v>
      </c>
      <c r="B2" s="3" t="s">
        <v>2</v>
      </c>
      <c r="C2" s="3"/>
      <c r="D2" s="3"/>
      <c r="E2" s="3"/>
      <c r="F2" s="3"/>
    </row>
    <row r="3" spans="1:6" ht="35.25" customHeight="1">
      <c r="A3" s="2" t="s">
        <v>3</v>
      </c>
      <c r="B3" s="3" t="s">
        <v>4</v>
      </c>
      <c r="C3" s="3"/>
      <c r="D3" s="3"/>
      <c r="E3" s="3"/>
      <c r="F3" s="3"/>
    </row>
    <row r="4" ht="13.5">
      <c r="H4" s="4" t="s">
        <v>5</v>
      </c>
    </row>
    <row r="5" ht="13.5">
      <c r="H5" s="4" t="s">
        <v>6</v>
      </c>
    </row>
    <row r="11" spans="1:2" ht="19.5">
      <c r="A11" s="5" t="str">
        <f>B21</f>
        <v>Комплексная программа социально-экономического развития МО «Артыбашское сельское поселение» на 2013-2022 годы</v>
      </c>
      <c r="B11" s="6" t="s">
        <v>7</v>
      </c>
    </row>
    <row r="12" ht="19.5">
      <c r="B12" s="6" t="s">
        <v>8</v>
      </c>
    </row>
    <row r="13" ht="19.5">
      <c r="B13" s="6" t="s">
        <v>9</v>
      </c>
    </row>
    <row r="14" ht="19.5">
      <c r="B14" s="6"/>
    </row>
    <row r="15" ht="19.5">
      <c r="B15" s="6"/>
    </row>
    <row r="16" ht="19.5">
      <c r="B16" s="6"/>
    </row>
    <row r="17" ht="19.5">
      <c r="B17" s="6"/>
    </row>
    <row r="18" ht="19.5">
      <c r="B18" s="6"/>
    </row>
    <row r="19" ht="19.5">
      <c r="B19" s="6"/>
    </row>
    <row r="21" spans="1:7" ht="53.25" customHeight="1">
      <c r="A21" s="7" t="s">
        <v>10</v>
      </c>
      <c r="B21" s="3" t="s">
        <v>11</v>
      </c>
      <c r="C21" s="3"/>
      <c r="D21" s="3"/>
      <c r="E21" s="3"/>
      <c r="F21" s="3"/>
      <c r="G21" s="5" t="str">
        <f>B21</f>
        <v>Комплексная программа социально-экономического развития МО «Артыбашское сельское поселение» на 2013-2022 годы</v>
      </c>
    </row>
    <row r="22" spans="1:6" ht="13.5">
      <c r="A22" s="2"/>
      <c r="B22" s="8"/>
      <c r="C22" s="8"/>
      <c r="D22" s="8"/>
      <c r="E22" s="8"/>
      <c r="F22" s="8"/>
    </row>
    <row r="24" spans="1:6" ht="69.75" customHeight="1">
      <c r="A24" s="7" t="s">
        <v>12</v>
      </c>
      <c r="B24" s="3" t="s">
        <v>13</v>
      </c>
      <c r="C24" s="3"/>
      <c r="D24" s="3"/>
      <c r="E24" s="3"/>
      <c r="F24" s="3"/>
    </row>
    <row r="28" spans="1:2" ht="13.5">
      <c r="A28" s="7" t="s">
        <v>14</v>
      </c>
      <c r="B28" s="9">
        <v>41242</v>
      </c>
    </row>
    <row r="29" spans="1:2" ht="13.5">
      <c r="A29" s="7" t="s">
        <v>15</v>
      </c>
      <c r="B29" s="1" t="s">
        <v>16</v>
      </c>
    </row>
    <row r="30" ht="13.5">
      <c r="A30" s="7"/>
    </row>
  </sheetData>
  <mergeCells count="4">
    <mergeCell ref="B2:F2"/>
    <mergeCell ref="B3:F3"/>
    <mergeCell ref="B21:F21"/>
    <mergeCell ref="B24:F24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Q17" sqref="Q17"/>
    </sheetView>
  </sheetViews>
  <sheetFormatPr defaultColWidth="9.140625" defaultRowHeight="15"/>
  <sheetData/>
  <printOptions/>
  <pageMargins left="0.7" right="0.7" top="0.75" bottom="0.75" header="0.5118055555555555" footer="0.5118055555555555"/>
  <pageSetup horizontalDpi="300" verticalDpi="300" orientation="portrait" paperSize="9"/>
  <legacyDrawing r:id="rId2"/>
  <oleObjects>
    <oleObject progId="Документ Microsoft Office Word" shapeId="408025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0">
      <selection activeCell="C12" sqref="C12"/>
    </sheetView>
  </sheetViews>
  <sheetFormatPr defaultColWidth="9.140625" defaultRowHeight="15"/>
  <cols>
    <col min="1" max="1" width="32.8515625" style="0" customWidth="1"/>
    <col min="2" max="2" width="3.57421875" style="0" customWidth="1"/>
    <col min="6" max="6" width="23.421875" style="0" customWidth="1"/>
  </cols>
  <sheetData>
    <row r="1" ht="15">
      <c r="A1" s="10" t="s">
        <v>17</v>
      </c>
    </row>
    <row r="3" spans="1:6" ht="55.5" customHeight="1">
      <c r="A3" s="7" t="s">
        <v>12</v>
      </c>
      <c r="B3" s="11" t="s">
        <v>18</v>
      </c>
      <c r="C3" s="11"/>
      <c r="D3" s="11"/>
      <c r="E3" s="11"/>
      <c r="F3" s="11"/>
    </row>
    <row r="5" spans="1:6" ht="34.5" customHeight="1">
      <c r="A5" s="7" t="s">
        <v>19</v>
      </c>
      <c r="B5" s="12">
        <v>1</v>
      </c>
      <c r="C5" s="13" t="s">
        <v>20</v>
      </c>
      <c r="D5" s="13"/>
      <c r="E5" s="13"/>
      <c r="F5" s="13"/>
    </row>
    <row r="6" spans="2:6" ht="45.75" customHeight="1">
      <c r="B6" s="12">
        <v>2</v>
      </c>
      <c r="C6" s="13" t="s">
        <v>21</v>
      </c>
      <c r="D6" s="13"/>
      <c r="E6" s="13"/>
      <c r="F6" s="13"/>
    </row>
    <row r="7" spans="2:6" ht="23.25" customHeight="1">
      <c r="B7" s="12">
        <v>3</v>
      </c>
      <c r="C7" s="13" t="s">
        <v>22</v>
      </c>
      <c r="D7" s="13"/>
      <c r="E7" s="13"/>
      <c r="F7" s="13"/>
    </row>
    <row r="8" spans="2:6" ht="45.75" customHeight="1">
      <c r="B8" s="12">
        <v>4</v>
      </c>
      <c r="C8" s="13" t="s">
        <v>23</v>
      </c>
      <c r="D8" s="13"/>
      <c r="E8" s="13"/>
      <c r="F8" s="13"/>
    </row>
    <row r="9" spans="2:6" ht="45.75" customHeight="1">
      <c r="B9" s="12">
        <v>5</v>
      </c>
      <c r="C9" s="13" t="s">
        <v>24</v>
      </c>
      <c r="D9" s="13"/>
      <c r="E9" s="13"/>
      <c r="F9" s="13"/>
    </row>
    <row r="10" spans="2:6" ht="27.75" customHeight="1">
      <c r="B10" s="12">
        <v>6</v>
      </c>
      <c r="C10" s="13" t="s">
        <v>25</v>
      </c>
      <c r="D10" s="13"/>
      <c r="E10" s="13"/>
      <c r="F10" s="13"/>
    </row>
    <row r="11" spans="1:6" ht="42.75" customHeight="1">
      <c r="A11" s="7" t="s">
        <v>26</v>
      </c>
      <c r="B11" s="12">
        <v>1</v>
      </c>
      <c r="C11" s="14" t="s">
        <v>27</v>
      </c>
      <c r="D11" s="14"/>
      <c r="E11" s="14"/>
      <c r="F11" s="14"/>
    </row>
    <row r="12" spans="2:6" ht="32.25" customHeight="1">
      <c r="B12" s="12">
        <v>2</v>
      </c>
      <c r="C12" s="14" t="s">
        <v>28</v>
      </c>
      <c r="D12" s="14"/>
      <c r="E12" s="14"/>
      <c r="F12" s="14"/>
    </row>
    <row r="13" spans="2:6" ht="42.75" customHeight="1">
      <c r="B13" s="12">
        <v>3</v>
      </c>
      <c r="C13" s="14" t="s">
        <v>29</v>
      </c>
      <c r="D13" s="14"/>
      <c r="E13" s="14"/>
      <c r="F13" s="14"/>
    </row>
    <row r="14" spans="2:6" ht="21.75" customHeight="1">
      <c r="B14" s="12">
        <v>4</v>
      </c>
      <c r="C14" s="14" t="s">
        <v>30</v>
      </c>
      <c r="D14" s="14"/>
      <c r="E14" s="14"/>
      <c r="F14" s="14"/>
    </row>
    <row r="15" spans="2:6" ht="32.25" customHeight="1">
      <c r="B15" s="12">
        <v>5</v>
      </c>
      <c r="C15" s="14" t="s">
        <v>31</v>
      </c>
      <c r="D15" s="14"/>
      <c r="E15" s="14"/>
      <c r="F15" s="14"/>
    </row>
    <row r="16" spans="2:6" ht="53.25" customHeight="1">
      <c r="B16" s="12">
        <v>6</v>
      </c>
      <c r="C16" s="14" t="s">
        <v>32</v>
      </c>
      <c r="D16" s="14"/>
      <c r="E16" s="14"/>
      <c r="F16" s="14"/>
    </row>
    <row r="17" spans="1:6" ht="42.75">
      <c r="A17" s="7" t="s">
        <v>33</v>
      </c>
      <c r="B17" s="12">
        <v>1</v>
      </c>
      <c r="C17" s="14"/>
      <c r="D17" s="14"/>
      <c r="E17" s="14"/>
      <c r="F17" s="14"/>
    </row>
    <row r="18" spans="2:6" ht="15">
      <c r="B18" s="12">
        <v>2</v>
      </c>
      <c r="C18" s="15"/>
      <c r="D18" s="15"/>
      <c r="E18" s="15"/>
      <c r="F18" s="15"/>
    </row>
    <row r="19" spans="2:6" ht="13.5">
      <c r="B19" s="12">
        <v>3</v>
      </c>
      <c r="C19" s="14"/>
      <c r="D19" s="14"/>
      <c r="E19" s="14"/>
      <c r="F19" s="14"/>
    </row>
    <row r="20" spans="2:6" ht="13.5">
      <c r="B20" s="12">
        <v>4</v>
      </c>
      <c r="C20" s="14"/>
      <c r="D20" s="14"/>
      <c r="E20" s="14"/>
      <c r="F20" s="14"/>
    </row>
    <row r="21" spans="2:6" ht="13.5">
      <c r="B21" s="12">
        <v>5</v>
      </c>
      <c r="C21" s="14"/>
      <c r="D21" s="14"/>
      <c r="E21" s="14"/>
      <c r="F21" s="14"/>
    </row>
    <row r="22" spans="2:6" ht="13.5">
      <c r="B22" s="12">
        <v>6</v>
      </c>
      <c r="C22" s="14"/>
      <c r="D22" s="14"/>
      <c r="E22" s="14"/>
      <c r="F22" s="14"/>
    </row>
    <row r="23" spans="1:6" ht="57" customHeight="1">
      <c r="A23" s="7" t="s">
        <v>34</v>
      </c>
      <c r="B23" s="12">
        <v>1</v>
      </c>
      <c r="C23" s="16" t="s">
        <v>35</v>
      </c>
      <c r="D23" s="16"/>
      <c r="E23" s="16"/>
      <c r="F23" s="16"/>
    </row>
    <row r="24" spans="2:6" ht="102" customHeight="1">
      <c r="B24" s="12">
        <v>2</v>
      </c>
      <c r="C24" s="16" t="s">
        <v>36</v>
      </c>
      <c r="D24" s="16"/>
      <c r="E24" s="16"/>
      <c r="F24" s="16"/>
    </row>
    <row r="25" spans="2:6" ht="90.75" customHeight="1">
      <c r="B25" s="12">
        <v>3</v>
      </c>
      <c r="C25" s="16" t="s">
        <v>37</v>
      </c>
      <c r="D25" s="16"/>
      <c r="E25" s="16"/>
      <c r="F25" s="16"/>
    </row>
    <row r="26" spans="2:6" ht="117" customHeight="1">
      <c r="B26" s="12">
        <v>4</v>
      </c>
      <c r="C26" s="16" t="s">
        <v>38</v>
      </c>
      <c r="D26" s="16"/>
      <c r="E26" s="16"/>
      <c r="F26" s="16"/>
    </row>
    <row r="27" spans="2:6" ht="57" customHeight="1">
      <c r="B27" s="12">
        <v>5</v>
      </c>
      <c r="C27" s="16" t="s">
        <v>39</v>
      </c>
      <c r="D27" s="16"/>
      <c r="E27" s="16"/>
      <c r="F27" s="16"/>
    </row>
    <row r="28" spans="2:6" ht="90.75" customHeight="1">
      <c r="B28" s="12">
        <v>6</v>
      </c>
      <c r="C28" s="16" t="s">
        <v>40</v>
      </c>
      <c r="D28" s="16"/>
      <c r="E28" s="16"/>
      <c r="F28" s="16"/>
    </row>
  </sheetData>
  <mergeCells count="25">
    <mergeCell ref="B3:F3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3">
      <selection activeCell="H7" sqref="H7"/>
    </sheetView>
  </sheetViews>
  <sheetFormatPr defaultColWidth="9.140625" defaultRowHeight="15"/>
  <cols>
    <col min="1" max="1" width="32.8515625" style="0" customWidth="1"/>
    <col min="2" max="2" width="3.57421875" style="0" customWidth="1"/>
    <col min="6" max="6" width="22.57421875" style="0" customWidth="1"/>
  </cols>
  <sheetData>
    <row r="1" ht="15">
      <c r="A1" s="10" t="s">
        <v>41</v>
      </c>
    </row>
    <row r="3" spans="1:6" ht="62.25" customHeight="1">
      <c r="A3" s="7" t="s">
        <v>42</v>
      </c>
      <c r="B3" s="11" t="s">
        <v>43</v>
      </c>
      <c r="C3" s="11"/>
      <c r="D3" s="11"/>
      <c r="E3" s="11"/>
      <c r="F3" s="11"/>
    </row>
    <row r="5" spans="1:7" ht="46.5" customHeight="1">
      <c r="A5" s="7" t="s">
        <v>41</v>
      </c>
      <c r="B5" s="12">
        <v>1</v>
      </c>
      <c r="C5" s="13" t="s">
        <v>44</v>
      </c>
      <c r="D5" s="13"/>
      <c r="E5" s="13"/>
      <c r="F5" s="13"/>
      <c r="G5" s="5" t="str">
        <f>C5</f>
        <v>Достижение устойчивого экономического роста, ориентированного на повышение уровня и качества жизни населения муниципального образования, повышение собственных доходов бюджета МО</v>
      </c>
    </row>
    <row r="6" spans="2:7" ht="23.25" customHeight="1">
      <c r="B6" s="12">
        <v>2</v>
      </c>
      <c r="C6" s="13" t="s">
        <v>45</v>
      </c>
      <c r="D6" s="13"/>
      <c r="E6" s="13"/>
      <c r="F6" s="13"/>
      <c r="G6" s="5" t="str">
        <f>C6</f>
        <v>Развитие  производственного,  трудового и интеллектуального  потенциала муниципального образования </v>
      </c>
    </row>
    <row r="7" spans="2:7" ht="55.5" customHeight="1">
      <c r="B7" s="12">
        <v>3</v>
      </c>
      <c r="C7" s="13" t="s">
        <v>46</v>
      </c>
      <c r="D7" s="13"/>
      <c r="E7" s="13"/>
      <c r="F7" s="13"/>
      <c r="G7" s="5" t="str">
        <f>C7</f>
        <v>Решение неотложных социальных проблем, увеличение охвата оказания помощи социально незащищенным слоям населения, укрепление материально-технической базы социальной сферы, стимулирование и оказание поддержки индивидуального строительства жилья</v>
      </c>
    </row>
    <row r="8" spans="2:7" ht="33.75" customHeight="1">
      <c r="B8" s="12">
        <v>4</v>
      </c>
      <c r="C8" s="17" t="s">
        <v>47</v>
      </c>
      <c r="D8" s="17"/>
      <c r="E8" s="17"/>
      <c r="F8" s="17"/>
      <c r="G8" s="5" t="str">
        <f>C8</f>
        <v>Повышение эффективности, устойчивости и надежности функционирования коммунальных систем жизнеобеспечения населения, развитие социальной инфраструктуры поселения</v>
      </c>
    </row>
    <row r="9" spans="2:7" ht="23.25" customHeight="1">
      <c r="B9" s="12">
        <v>5</v>
      </c>
      <c r="C9" s="13" t="s">
        <v>22</v>
      </c>
      <c r="D9" s="13"/>
      <c r="E9" s="13"/>
      <c r="F9" s="13"/>
      <c r="G9" s="5" t="str">
        <f>C9</f>
        <v>Повышение качества услуг в сфере здравоохранения, образования, культуры </v>
      </c>
    </row>
    <row r="10" spans="2:7" ht="24.75" customHeight="1">
      <c r="B10" s="12">
        <v>6</v>
      </c>
      <c r="C10" s="14" t="s">
        <v>48</v>
      </c>
      <c r="D10" s="14"/>
      <c r="E10" s="14"/>
      <c r="F10" s="14"/>
      <c r="G10" s="5" t="str">
        <f>C10</f>
        <v>Развитие  туризма на территории МО, снижение острой сезонности отрасли</v>
      </c>
    </row>
    <row r="11" spans="2:7" ht="34.5" customHeight="1">
      <c r="B11" s="12">
        <v>7</v>
      </c>
      <c r="C11" s="13" t="s">
        <v>49</v>
      </c>
      <c r="D11" s="13"/>
      <c r="E11" s="13"/>
      <c r="F11" s="13"/>
      <c r="G11" s="5" t="str">
        <f>C11</f>
        <v>Эффективное использование возможностей местного уровня в воспитании молодежи, развитие спорта и молодежной политики </v>
      </c>
    </row>
    <row r="12" spans="2:7" ht="23.25" customHeight="1">
      <c r="B12" s="12">
        <v>8</v>
      </c>
      <c r="C12" s="13" t="s">
        <v>50</v>
      </c>
      <c r="D12" s="13"/>
      <c r="E12" s="13"/>
      <c r="F12" s="13"/>
      <c r="G12" s="5" t="str">
        <f>C12</f>
        <v>Обеспечение стабилизации экологической обстановки, а также регулирование и упорядочение утилизации отходов</v>
      </c>
    </row>
    <row r="13" spans="2:7" ht="15" customHeight="1">
      <c r="B13" s="12">
        <v>9</v>
      </c>
      <c r="C13" s="13" t="s">
        <v>51</v>
      </c>
      <c r="D13" s="13"/>
      <c r="E13" s="13"/>
      <c r="F13" s="13"/>
      <c r="G13" s="5" t="str">
        <f>C13</f>
        <v>Стабилизация земельных отношений, развитие рынка земли</v>
      </c>
    </row>
    <row r="14" spans="2:6" ht="45.75" customHeight="1">
      <c r="B14" s="12">
        <v>10</v>
      </c>
      <c r="C14" s="13" t="s">
        <v>52</v>
      </c>
      <c r="D14" s="13"/>
      <c r="E14" s="13"/>
      <c r="F14" s="13"/>
    </row>
    <row r="15" spans="2:6" ht="23.25" customHeight="1">
      <c r="B15" s="12">
        <v>11</v>
      </c>
      <c r="C15" s="17" t="s">
        <v>53</v>
      </c>
      <c r="D15" s="17"/>
      <c r="E15" s="17"/>
      <c r="F15" s="17"/>
    </row>
    <row r="16" spans="2:6" ht="45.75" customHeight="1">
      <c r="B16" s="12">
        <v>12</v>
      </c>
      <c r="C16" s="13" t="s">
        <v>23</v>
      </c>
      <c r="D16" s="13"/>
      <c r="E16" s="13"/>
      <c r="F16" s="13"/>
    </row>
    <row r="17" spans="2:6" ht="23.25" customHeight="1">
      <c r="B17" s="12">
        <v>13</v>
      </c>
      <c r="C17" s="13" t="s">
        <v>54</v>
      </c>
      <c r="D17" s="13"/>
      <c r="E17" s="13"/>
      <c r="F17" s="13"/>
    </row>
    <row r="18" spans="2:6" ht="13.5" customHeight="1">
      <c r="B18" s="12"/>
      <c r="C18" s="13"/>
      <c r="D18" s="13"/>
      <c r="E18" s="13"/>
      <c r="F18" s="13"/>
    </row>
  </sheetData>
  <mergeCells count="15">
    <mergeCell ref="B3:F3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H14" sqref="H14"/>
    </sheetView>
  </sheetViews>
  <sheetFormatPr defaultColWidth="9.140625" defaultRowHeight="15"/>
  <cols>
    <col min="1" max="1" width="2.8515625" style="0" customWidth="1"/>
    <col min="2" max="2" width="36.7109375" style="0" customWidth="1"/>
    <col min="3" max="10" width="23.421875" style="0" customWidth="1"/>
  </cols>
  <sheetData>
    <row r="1" ht="15">
      <c r="B1" s="10" t="s">
        <v>55</v>
      </c>
    </row>
    <row r="3" spans="2:13" ht="38.25" customHeight="1">
      <c r="B3" s="7" t="s">
        <v>10</v>
      </c>
      <c r="C3" s="11">
        <f>'0.Титул'!A11</f>
        <v>0</v>
      </c>
      <c r="D3" s="11"/>
      <c r="E3" s="11"/>
      <c r="F3" s="11"/>
      <c r="G3" s="18"/>
      <c r="H3" s="18"/>
      <c r="I3" s="18"/>
      <c r="J3" s="18"/>
      <c r="K3" s="18"/>
      <c r="L3" s="18"/>
      <c r="M3" s="18"/>
    </row>
    <row r="5" spans="2:13" ht="36">
      <c r="B5" s="18" t="s">
        <v>56</v>
      </c>
      <c r="C5" s="19" t="s">
        <v>57</v>
      </c>
      <c r="D5" s="20" t="s">
        <v>58</v>
      </c>
      <c r="E5" s="19" t="s">
        <v>59</v>
      </c>
      <c r="F5" s="19" t="s">
        <v>60</v>
      </c>
      <c r="G5" s="19" t="s">
        <v>61</v>
      </c>
      <c r="H5" s="19" t="s">
        <v>62</v>
      </c>
      <c r="I5" s="19" t="s">
        <v>63</v>
      </c>
      <c r="J5" s="19" t="s">
        <v>64</v>
      </c>
      <c r="L5" s="1"/>
      <c r="M5" s="1"/>
    </row>
    <row r="6" spans="1:12" ht="146.25" customHeight="1">
      <c r="A6" s="21">
        <v>1</v>
      </c>
      <c r="B6" s="22" t="s">
        <v>20</v>
      </c>
      <c r="C6" s="23" t="s">
        <v>65</v>
      </c>
      <c r="D6" s="23" t="s">
        <v>66</v>
      </c>
      <c r="E6" s="23" t="s">
        <v>67</v>
      </c>
      <c r="F6" s="23" t="s">
        <v>68</v>
      </c>
      <c r="G6" s="23" t="s">
        <v>69</v>
      </c>
      <c r="H6" s="23" t="s">
        <v>70</v>
      </c>
      <c r="I6" s="23" t="s">
        <v>71</v>
      </c>
      <c r="J6" s="23" t="s">
        <v>72</v>
      </c>
      <c r="K6" s="24"/>
      <c r="L6" s="25"/>
    </row>
    <row r="7" spans="1:12" ht="68.25" customHeight="1">
      <c r="A7" s="21">
        <v>2</v>
      </c>
      <c r="B7" s="26">
        <f>'2.Цели'!G6</f>
        <v>0</v>
      </c>
      <c r="C7" s="23" t="s">
        <v>73</v>
      </c>
      <c r="D7" s="23" t="s">
        <v>74</v>
      </c>
      <c r="E7" s="23" t="s">
        <v>75</v>
      </c>
      <c r="F7" s="23" t="s">
        <v>76</v>
      </c>
      <c r="G7" s="23" t="s">
        <v>77</v>
      </c>
      <c r="H7" s="23" t="s">
        <v>78</v>
      </c>
      <c r="I7" s="23" t="s">
        <v>79</v>
      </c>
      <c r="J7" s="23" t="s">
        <v>80</v>
      </c>
      <c r="K7" s="24"/>
      <c r="L7" s="25"/>
    </row>
    <row r="8" spans="1:12" ht="118.5" customHeight="1">
      <c r="A8" s="21">
        <v>3</v>
      </c>
      <c r="B8" s="27" t="s">
        <v>81</v>
      </c>
      <c r="C8" s="23" t="s">
        <v>82</v>
      </c>
      <c r="D8" s="23" t="s">
        <v>83</v>
      </c>
      <c r="E8" s="23" t="s">
        <v>84</v>
      </c>
      <c r="F8" s="23" t="s">
        <v>85</v>
      </c>
      <c r="G8" s="23" t="s">
        <v>86</v>
      </c>
      <c r="H8" s="23" t="s">
        <v>87</v>
      </c>
      <c r="I8" s="23" t="s">
        <v>88</v>
      </c>
      <c r="J8" s="23" t="s">
        <v>89</v>
      </c>
      <c r="K8" s="24"/>
      <c r="L8" s="25"/>
    </row>
    <row r="9" spans="1:12" ht="84.75" customHeight="1">
      <c r="A9" s="21">
        <v>4</v>
      </c>
      <c r="B9" s="28" t="s">
        <v>47</v>
      </c>
      <c r="C9" s="23" t="s">
        <v>90</v>
      </c>
      <c r="D9" s="23" t="s">
        <v>91</v>
      </c>
      <c r="E9" s="23" t="s">
        <v>92</v>
      </c>
      <c r="F9" s="23" t="s">
        <v>93</v>
      </c>
      <c r="G9" s="23" t="s">
        <v>94</v>
      </c>
      <c r="H9" s="23" t="s">
        <v>95</v>
      </c>
      <c r="I9" s="23" t="s">
        <v>96</v>
      </c>
      <c r="J9" s="23" t="s">
        <v>89</v>
      </c>
      <c r="K9" s="24"/>
      <c r="L9" s="25"/>
    </row>
    <row r="10" spans="1:12" ht="59.25" customHeight="1">
      <c r="A10" s="21">
        <v>5</v>
      </c>
      <c r="B10" s="29" t="s">
        <v>22</v>
      </c>
      <c r="C10" s="23" t="s">
        <v>97</v>
      </c>
      <c r="D10" s="23" t="s">
        <v>98</v>
      </c>
      <c r="E10" s="23" t="s">
        <v>99</v>
      </c>
      <c r="F10" s="23" t="s">
        <v>85</v>
      </c>
      <c r="G10" s="23" t="s">
        <v>100</v>
      </c>
      <c r="H10" s="23" t="s">
        <v>101</v>
      </c>
      <c r="I10" s="23" t="s">
        <v>102</v>
      </c>
      <c r="J10" s="23" t="s">
        <v>103</v>
      </c>
      <c r="K10" s="24"/>
      <c r="L10" s="25"/>
    </row>
    <row r="11" spans="1:12" ht="56.25" customHeight="1">
      <c r="A11" s="21">
        <v>6</v>
      </c>
      <c r="B11" s="30" t="s">
        <v>104</v>
      </c>
      <c r="C11" s="23" t="s">
        <v>105</v>
      </c>
      <c r="D11" s="23" t="s">
        <v>106</v>
      </c>
      <c r="E11" s="23" t="s">
        <v>107</v>
      </c>
      <c r="F11" s="23" t="s">
        <v>108</v>
      </c>
      <c r="G11" s="31" t="s">
        <v>109</v>
      </c>
      <c r="H11" s="23" t="s">
        <v>110</v>
      </c>
      <c r="I11" s="23" t="s">
        <v>111</v>
      </c>
      <c r="J11" s="23" t="s">
        <v>112</v>
      </c>
      <c r="K11" s="24"/>
      <c r="L11" s="25"/>
    </row>
    <row r="12" spans="1:12" ht="48.75" customHeight="1">
      <c r="A12" s="21">
        <v>7</v>
      </c>
      <c r="B12" s="29" t="s">
        <v>49</v>
      </c>
      <c r="C12" s="23" t="s">
        <v>113</v>
      </c>
      <c r="D12" s="23" t="s">
        <v>114</v>
      </c>
      <c r="E12" s="23" t="s">
        <v>115</v>
      </c>
      <c r="F12" s="23" t="s">
        <v>116</v>
      </c>
      <c r="G12" s="23" t="s">
        <v>116</v>
      </c>
      <c r="H12" s="23" t="s">
        <v>117</v>
      </c>
      <c r="I12" s="23" t="s">
        <v>118</v>
      </c>
      <c r="J12" s="23" t="s">
        <v>119</v>
      </c>
      <c r="K12" s="24"/>
      <c r="L12" s="25"/>
    </row>
    <row r="13" spans="1:12" ht="58.5" customHeight="1">
      <c r="A13" s="21">
        <v>8</v>
      </c>
      <c r="B13" s="29" t="s">
        <v>50</v>
      </c>
      <c r="C13" s="23" t="s">
        <v>120</v>
      </c>
      <c r="D13" s="23" t="s">
        <v>121</v>
      </c>
      <c r="E13" s="23" t="s">
        <v>122</v>
      </c>
      <c r="F13" s="23" t="s">
        <v>123</v>
      </c>
      <c r="G13" s="23" t="s">
        <v>123</v>
      </c>
      <c r="H13" s="23" t="s">
        <v>124</v>
      </c>
      <c r="I13" s="23" t="s">
        <v>125</v>
      </c>
      <c r="J13" s="23" t="s">
        <v>126</v>
      </c>
      <c r="K13" s="24"/>
      <c r="L13" s="25"/>
    </row>
    <row r="14" spans="1:12" ht="79.5" customHeight="1">
      <c r="A14" s="21">
        <v>9</v>
      </c>
      <c r="B14" s="30" t="s">
        <v>51</v>
      </c>
      <c r="C14" s="23" t="s">
        <v>127</v>
      </c>
      <c r="D14" s="23" t="s">
        <v>128</v>
      </c>
      <c r="E14" s="23" t="s">
        <v>129</v>
      </c>
      <c r="F14" s="23" t="s">
        <v>130</v>
      </c>
      <c r="G14" s="23" t="s">
        <v>94</v>
      </c>
      <c r="H14" s="23" t="s">
        <v>131</v>
      </c>
      <c r="I14" s="23" t="s">
        <v>132</v>
      </c>
      <c r="J14" s="23" t="s">
        <v>133</v>
      </c>
      <c r="K14" s="24"/>
      <c r="L14" s="25"/>
    </row>
    <row r="15" spans="1:10" ht="79.5">
      <c r="A15" s="21">
        <v>10</v>
      </c>
      <c r="B15" s="29" t="s">
        <v>134</v>
      </c>
      <c r="C15" s="23" t="s">
        <v>135</v>
      </c>
      <c r="D15" s="23" t="s">
        <v>136</v>
      </c>
      <c r="E15" s="23" t="s">
        <v>137</v>
      </c>
      <c r="F15" s="23" t="s">
        <v>138</v>
      </c>
      <c r="G15" s="23" t="s">
        <v>138</v>
      </c>
      <c r="H15" s="23" t="s">
        <v>139</v>
      </c>
      <c r="I15" s="23" t="s">
        <v>140</v>
      </c>
      <c r="J15" s="23" t="s">
        <v>141</v>
      </c>
    </row>
    <row r="16" spans="1:10" ht="137.25" customHeight="1">
      <c r="A16" s="21">
        <v>11</v>
      </c>
      <c r="B16" s="28" t="s">
        <v>53</v>
      </c>
      <c r="C16" s="23" t="s">
        <v>142</v>
      </c>
      <c r="D16" s="23" t="s">
        <v>143</v>
      </c>
      <c r="E16" s="23" t="s">
        <v>144</v>
      </c>
      <c r="F16" s="23" t="s">
        <v>145</v>
      </c>
      <c r="G16" s="23" t="s">
        <v>146</v>
      </c>
      <c r="H16" s="23" t="s">
        <v>147</v>
      </c>
      <c r="I16" s="23" t="s">
        <v>147</v>
      </c>
      <c r="J16" s="23" t="s">
        <v>148</v>
      </c>
    </row>
    <row r="17" spans="1:10" ht="144.75" customHeight="1">
      <c r="A17" s="21">
        <v>12</v>
      </c>
      <c r="B17" s="29" t="s">
        <v>23</v>
      </c>
      <c r="C17" s="23" t="s">
        <v>149</v>
      </c>
      <c r="D17" s="23" t="s">
        <v>150</v>
      </c>
      <c r="E17" s="23" t="s">
        <v>151</v>
      </c>
      <c r="F17" s="23" t="s">
        <v>152</v>
      </c>
      <c r="G17" s="23" t="s">
        <v>153</v>
      </c>
      <c r="H17" s="23" t="s">
        <v>154</v>
      </c>
      <c r="I17" s="23" t="s">
        <v>155</v>
      </c>
      <c r="J17" s="23" t="s">
        <v>156</v>
      </c>
    </row>
    <row r="18" spans="1:10" ht="126" customHeight="1">
      <c r="A18" s="21">
        <v>13</v>
      </c>
      <c r="B18" s="29" t="s">
        <v>54</v>
      </c>
      <c r="C18" s="23" t="s">
        <v>157</v>
      </c>
      <c r="D18" s="23" t="s">
        <v>158</v>
      </c>
      <c r="E18" s="23" t="s">
        <v>159</v>
      </c>
      <c r="F18" s="23" t="s">
        <v>160</v>
      </c>
      <c r="G18" s="23" t="s">
        <v>94</v>
      </c>
      <c r="H18" s="32" t="s">
        <v>161</v>
      </c>
      <c r="I18" s="23" t="s">
        <v>162</v>
      </c>
      <c r="J18" s="23" t="s">
        <v>163</v>
      </c>
    </row>
    <row r="21" ht="13.5">
      <c r="E21" s="25"/>
    </row>
  </sheetData>
  <mergeCells count="1">
    <mergeCell ref="C3:F3"/>
  </mergeCells>
  <printOptions/>
  <pageMargins left="0.4597222222222222" right="0.5701388888888889" top="0.3298611111111111" bottom="0.30972222222222223" header="0.5118055555555555" footer="0.5118055555555555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13" sqref="D13"/>
    </sheetView>
  </sheetViews>
  <sheetFormatPr defaultColWidth="9.140625" defaultRowHeight="15"/>
  <cols>
    <col min="1" max="1" width="32.421875" style="0" customWidth="1"/>
    <col min="2" max="7" width="21.00390625" style="0" customWidth="1"/>
  </cols>
  <sheetData>
    <row r="1" ht="15">
      <c r="A1" s="10" t="s">
        <v>164</v>
      </c>
    </row>
    <row r="3" spans="1:5" ht="38.25" customHeight="1">
      <c r="A3" s="7" t="s">
        <v>42</v>
      </c>
      <c r="B3" s="11">
        <f>'0.Титул'!B21:F21</f>
        <v>0</v>
      </c>
      <c r="C3" s="11"/>
      <c r="D3" s="11"/>
      <c r="E3" s="11"/>
    </row>
    <row r="4" ht="13.5">
      <c r="A4" s="7"/>
    </row>
    <row r="6" spans="2:7" ht="48">
      <c r="B6" s="19" t="s">
        <v>165</v>
      </c>
      <c r="C6" s="19" t="s">
        <v>166</v>
      </c>
      <c r="D6" s="19" t="s">
        <v>167</v>
      </c>
      <c r="E6" s="19" t="s">
        <v>168</v>
      </c>
      <c r="F6" s="19" t="s">
        <v>169</v>
      </c>
      <c r="G6" s="19"/>
    </row>
    <row r="7" spans="1:7" ht="37.5" customHeight="1">
      <c r="A7" s="19" t="s">
        <v>57</v>
      </c>
      <c r="B7" s="23" t="s">
        <v>170</v>
      </c>
      <c r="C7" s="23" t="s">
        <v>171</v>
      </c>
      <c r="D7" s="23" t="s">
        <v>172</v>
      </c>
      <c r="E7" s="23" t="s">
        <v>173</v>
      </c>
      <c r="F7" s="23" t="s">
        <v>174</v>
      </c>
      <c r="G7" s="23"/>
    </row>
    <row r="8" spans="1:7" ht="62.25" customHeight="1">
      <c r="A8" s="19" t="s">
        <v>58</v>
      </c>
      <c r="B8" s="23" t="s">
        <v>175</v>
      </c>
      <c r="C8" s="23" t="s">
        <v>176</v>
      </c>
      <c r="D8" s="23" t="s">
        <v>177</v>
      </c>
      <c r="E8" s="23" t="s">
        <v>178</v>
      </c>
      <c r="F8" s="23" t="s">
        <v>179</v>
      </c>
      <c r="G8" s="23"/>
    </row>
    <row r="9" spans="1:7" ht="44.25" customHeight="1">
      <c r="A9" s="19" t="s">
        <v>59</v>
      </c>
      <c r="B9" s="23" t="s">
        <v>180</v>
      </c>
      <c r="C9" s="23" t="s">
        <v>181</v>
      </c>
      <c r="D9" s="23" t="s">
        <v>182</v>
      </c>
      <c r="E9" s="23" t="s">
        <v>183</v>
      </c>
      <c r="F9" s="23" t="s">
        <v>184</v>
      </c>
      <c r="G9" s="23"/>
    </row>
    <row r="10" spans="1:7" ht="42" customHeight="1">
      <c r="A10" s="19" t="s">
        <v>60</v>
      </c>
      <c r="B10" s="23" t="s">
        <v>183</v>
      </c>
      <c r="C10" s="23" t="s">
        <v>185</v>
      </c>
      <c r="D10" s="23" t="s">
        <v>186</v>
      </c>
      <c r="E10" s="23" t="s">
        <v>187</v>
      </c>
      <c r="F10" s="23" t="s">
        <v>188</v>
      </c>
      <c r="G10" s="23"/>
    </row>
    <row r="11" spans="1:7" ht="33.75" customHeight="1">
      <c r="A11" s="19" t="s">
        <v>61</v>
      </c>
      <c r="B11" s="23" t="s">
        <v>189</v>
      </c>
      <c r="C11" s="23" t="s">
        <v>190</v>
      </c>
      <c r="D11" s="23" t="s">
        <v>191</v>
      </c>
      <c r="E11" s="23" t="s">
        <v>192</v>
      </c>
      <c r="F11" s="23" t="s">
        <v>193</v>
      </c>
      <c r="G11" s="23"/>
    </row>
    <row r="12" spans="1:7" ht="78.75">
      <c r="A12" s="19" t="s">
        <v>62</v>
      </c>
      <c r="B12" s="23" t="s">
        <v>194</v>
      </c>
      <c r="C12" s="23" t="s">
        <v>195</v>
      </c>
      <c r="D12" s="23" t="s">
        <v>196</v>
      </c>
      <c r="E12" s="33" t="s">
        <v>197</v>
      </c>
      <c r="F12" s="33" t="s">
        <v>198</v>
      </c>
      <c r="G12" s="23"/>
    </row>
    <row r="13" spans="1:7" ht="45">
      <c r="A13" s="19" t="s">
        <v>63</v>
      </c>
      <c r="B13" s="23" t="s">
        <v>199</v>
      </c>
      <c r="C13" s="23" t="s">
        <v>200</v>
      </c>
      <c r="D13" s="23" t="s">
        <v>201</v>
      </c>
      <c r="E13" s="23" t="s">
        <v>202</v>
      </c>
      <c r="F13" s="23" t="s">
        <v>203</v>
      </c>
      <c r="G13" s="23"/>
    </row>
    <row r="14" spans="1:7" ht="108">
      <c r="A14" s="19" t="s">
        <v>64</v>
      </c>
      <c r="B14" s="23" t="s">
        <v>204</v>
      </c>
      <c r="C14" s="23" t="s">
        <v>205</v>
      </c>
      <c r="D14" s="23" t="s">
        <v>206</v>
      </c>
      <c r="E14" s="23" t="s">
        <v>207</v>
      </c>
      <c r="F14" s="23" t="s">
        <v>208</v>
      </c>
      <c r="G14" s="23"/>
    </row>
  </sheetData>
  <mergeCells count="1">
    <mergeCell ref="B3:E3"/>
  </mergeCells>
  <printOptions/>
  <pageMargins left="0.7083333333333334" right="0.7083333333333334" top="0.2902777777777778" bottom="0.3" header="0.5118055555555555" footer="0.5118055555555555"/>
  <pageSetup horizontalDpi="300" verticalDpi="3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0"/>
  <sheetViews>
    <sheetView workbookViewId="0" topLeftCell="A34">
      <selection activeCell="B42" sqref="B42"/>
    </sheetView>
  </sheetViews>
  <sheetFormatPr defaultColWidth="9.140625" defaultRowHeight="15"/>
  <cols>
    <col min="1" max="1" width="6.421875" style="0" customWidth="1"/>
    <col min="2" max="2" width="51.140625" style="0" customWidth="1"/>
    <col min="3" max="7" width="14.57421875" style="0" customWidth="1"/>
  </cols>
  <sheetData>
    <row r="1" ht="15">
      <c r="A1" s="10" t="s">
        <v>209</v>
      </c>
    </row>
    <row r="3" spans="2:7" ht="47.25" customHeight="1">
      <c r="B3" s="7" t="s">
        <v>42</v>
      </c>
      <c r="C3" s="11">
        <f>'0.Титул'!A11</f>
        <v>0</v>
      </c>
      <c r="D3" s="11"/>
      <c r="E3" s="11"/>
      <c r="F3" s="11"/>
      <c r="G3" s="11"/>
    </row>
    <row r="5" spans="3:7" ht="60">
      <c r="C5" s="34" t="s">
        <v>210</v>
      </c>
      <c r="D5" s="34" t="s">
        <v>211</v>
      </c>
      <c r="E5" s="34" t="s">
        <v>212</v>
      </c>
      <c r="F5" s="34" t="s">
        <v>213</v>
      </c>
      <c r="G5" s="34" t="s">
        <v>214</v>
      </c>
    </row>
    <row r="6" spans="2:7" ht="15.75">
      <c r="B6" s="35" t="s">
        <v>215</v>
      </c>
      <c r="C6" s="36">
        <f>C30+C56+C82+C108+C134+C160</f>
        <v>35442.22000000001</v>
      </c>
      <c r="D6" s="36">
        <f>D30+D56+D82+D108+D134+D160</f>
        <v>2356.45</v>
      </c>
      <c r="E6" s="36">
        <f>E30+E56+E82+E108+E134+E160</f>
        <v>669.3</v>
      </c>
      <c r="F6" s="36">
        <f>F30+F56+F82+F108+F134+F160</f>
        <v>59.099999999999994</v>
      </c>
      <c r="G6" s="36">
        <f>G30+G56+G82+G108+G134+G160</f>
        <v>32352.37</v>
      </c>
    </row>
    <row r="8" ht="13.5">
      <c r="B8" s="37" t="s">
        <v>216</v>
      </c>
    </row>
    <row r="9" spans="1:10" ht="42.75">
      <c r="A9" s="34" t="s">
        <v>217</v>
      </c>
      <c r="B9" s="34" t="s">
        <v>218</v>
      </c>
      <c r="C9" s="34" t="s">
        <v>210</v>
      </c>
      <c r="D9" s="34" t="s">
        <v>211</v>
      </c>
      <c r="E9" s="34" t="s">
        <v>212</v>
      </c>
      <c r="F9" s="34" t="s">
        <v>213</v>
      </c>
      <c r="G9" s="34" t="s">
        <v>214</v>
      </c>
      <c r="H9" s="38"/>
      <c r="I9" s="38"/>
      <c r="J9" s="38"/>
    </row>
    <row r="10" spans="1:7" ht="13.5">
      <c r="A10" s="39">
        <v>1</v>
      </c>
      <c r="B10" s="40" t="s">
        <v>219</v>
      </c>
      <c r="C10" s="41">
        <f>SUM(D10:G10)</f>
        <v>685</v>
      </c>
      <c r="D10" s="42">
        <v>80</v>
      </c>
      <c r="E10" s="42"/>
      <c r="F10" s="42">
        <v>5</v>
      </c>
      <c r="G10" s="42">
        <v>600</v>
      </c>
    </row>
    <row r="11" spans="1:7" ht="21.75">
      <c r="A11" s="39">
        <v>2</v>
      </c>
      <c r="B11" s="40" t="s">
        <v>220</v>
      </c>
      <c r="C11" s="41">
        <f>SUM(D11:G11)</f>
        <v>61</v>
      </c>
      <c r="D11" s="42">
        <v>20</v>
      </c>
      <c r="E11" s="42"/>
      <c r="F11" s="42">
        <v>1</v>
      </c>
      <c r="G11" s="42">
        <v>40</v>
      </c>
    </row>
    <row r="12" spans="1:7" ht="21.75">
      <c r="A12" s="39">
        <v>3</v>
      </c>
      <c r="B12" s="40" t="s">
        <v>221</v>
      </c>
      <c r="C12" s="41">
        <f>SUM(D12:G12)</f>
        <v>103</v>
      </c>
      <c r="D12" s="42">
        <v>20</v>
      </c>
      <c r="E12" s="42">
        <v>20</v>
      </c>
      <c r="F12" s="42">
        <v>3</v>
      </c>
      <c r="G12" s="42">
        <v>60</v>
      </c>
    </row>
    <row r="13" spans="1:7" ht="21.75">
      <c r="A13" s="39">
        <v>4</v>
      </c>
      <c r="B13" s="40" t="s">
        <v>222</v>
      </c>
      <c r="C13" s="41">
        <f>SUM(D13:G13)</f>
        <v>501</v>
      </c>
      <c r="D13" s="42">
        <v>80</v>
      </c>
      <c r="E13" s="42">
        <v>20</v>
      </c>
      <c r="F13" s="42">
        <v>1</v>
      </c>
      <c r="G13" s="42">
        <v>400</v>
      </c>
    </row>
    <row r="14" spans="1:7" ht="13.5">
      <c r="A14" s="39">
        <v>5</v>
      </c>
      <c r="B14" s="40" t="s">
        <v>223</v>
      </c>
      <c r="C14" s="41">
        <f>SUM(D14:G14)</f>
        <v>903</v>
      </c>
      <c r="D14" s="42">
        <v>100</v>
      </c>
      <c r="E14" s="42">
        <v>20</v>
      </c>
      <c r="F14" s="42">
        <v>3</v>
      </c>
      <c r="G14" s="42">
        <v>780</v>
      </c>
    </row>
    <row r="15" spans="1:7" ht="21.75">
      <c r="A15" s="39">
        <v>6</v>
      </c>
      <c r="B15" s="40" t="s">
        <v>224</v>
      </c>
      <c r="C15" s="41">
        <f>SUM(D15:G15)</f>
        <v>10.5</v>
      </c>
      <c r="D15" s="42"/>
      <c r="E15" s="42">
        <v>5</v>
      </c>
      <c r="F15" s="42">
        <v>0.5</v>
      </c>
      <c r="G15" s="42">
        <v>5</v>
      </c>
    </row>
    <row r="16" spans="1:7" ht="21.75">
      <c r="A16" s="39">
        <v>7</v>
      </c>
      <c r="B16" s="40" t="s">
        <v>225</v>
      </c>
      <c r="C16" s="41">
        <f>SUM(D16:G16)</f>
        <v>5.1</v>
      </c>
      <c r="D16" s="42"/>
      <c r="E16" s="42"/>
      <c r="F16" s="42">
        <v>0.1</v>
      </c>
      <c r="G16" s="42">
        <v>5</v>
      </c>
    </row>
    <row r="17" spans="1:7" ht="13.5">
      <c r="A17" s="39">
        <v>8</v>
      </c>
      <c r="B17" s="40" t="s">
        <v>226</v>
      </c>
      <c r="C17" s="41">
        <f>SUM(D17:G17)</f>
        <v>18</v>
      </c>
      <c r="D17" s="42"/>
      <c r="E17" s="42">
        <v>5</v>
      </c>
      <c r="F17" s="42">
        <v>3</v>
      </c>
      <c r="G17" s="42">
        <v>10</v>
      </c>
    </row>
    <row r="18" spans="1:7" ht="13.5">
      <c r="A18" s="39">
        <v>9</v>
      </c>
      <c r="B18" s="40" t="s">
        <v>227</v>
      </c>
      <c r="C18" s="41">
        <f>SUM(D18:G18)</f>
        <v>10</v>
      </c>
      <c r="D18" s="42"/>
      <c r="E18" s="42"/>
      <c r="F18" s="42">
        <v>2</v>
      </c>
      <c r="G18" s="42">
        <v>8</v>
      </c>
    </row>
    <row r="19" spans="1:7" ht="21.75">
      <c r="A19" s="39">
        <v>10</v>
      </c>
      <c r="B19" s="40" t="s">
        <v>228</v>
      </c>
      <c r="C19" s="41">
        <f>SUM(D19:G19)</f>
        <v>501</v>
      </c>
      <c r="D19" s="42">
        <v>300</v>
      </c>
      <c r="E19" s="42">
        <v>100</v>
      </c>
      <c r="F19" s="42">
        <v>1</v>
      </c>
      <c r="G19" s="42">
        <v>100</v>
      </c>
    </row>
    <row r="20" spans="1:7" ht="13.5">
      <c r="A20" s="39">
        <v>11</v>
      </c>
      <c r="B20" s="40" t="s">
        <v>229</v>
      </c>
      <c r="C20" s="41">
        <f>SUM(D20:G20)</f>
        <v>21</v>
      </c>
      <c r="D20" s="42"/>
      <c r="E20" s="42">
        <v>15</v>
      </c>
      <c r="F20" s="42">
        <v>1</v>
      </c>
      <c r="G20" s="42">
        <v>5</v>
      </c>
    </row>
    <row r="21" spans="1:7" ht="13.5">
      <c r="A21" s="39">
        <v>12</v>
      </c>
      <c r="B21" s="40" t="s">
        <v>230</v>
      </c>
      <c r="C21" s="41">
        <f>SUM(D21:G21)</f>
        <v>4</v>
      </c>
      <c r="D21" s="42"/>
      <c r="E21" s="42"/>
      <c r="F21" s="42">
        <v>1</v>
      </c>
      <c r="G21" s="42">
        <v>3</v>
      </c>
    </row>
    <row r="22" spans="1:7" ht="13.5">
      <c r="A22" s="39">
        <v>13</v>
      </c>
      <c r="B22" s="40" t="s">
        <v>231</v>
      </c>
      <c r="C22" s="41">
        <f>SUM(D22:G22)</f>
        <v>30.5</v>
      </c>
      <c r="D22" s="42"/>
      <c r="E22" s="42">
        <v>25</v>
      </c>
      <c r="F22" s="42">
        <v>0.5</v>
      </c>
      <c r="G22" s="42">
        <v>5</v>
      </c>
    </row>
    <row r="23" spans="1:7" ht="13.5">
      <c r="A23" s="39">
        <v>14</v>
      </c>
      <c r="B23" s="40" t="s">
        <v>232</v>
      </c>
      <c r="C23" s="41">
        <f>SUM(D23:G23)</f>
        <v>110</v>
      </c>
      <c r="D23" s="42"/>
      <c r="E23" s="42">
        <v>107.5</v>
      </c>
      <c r="F23" s="42">
        <v>0.5</v>
      </c>
      <c r="G23" s="42">
        <v>2</v>
      </c>
    </row>
    <row r="24" spans="1:7" ht="13.5">
      <c r="A24" s="39">
        <v>15</v>
      </c>
      <c r="B24" s="40" t="s">
        <v>233</v>
      </c>
      <c r="C24" s="41">
        <f>SUM(D24:G24)</f>
        <v>23</v>
      </c>
      <c r="D24" s="42"/>
      <c r="E24" s="42"/>
      <c r="F24" s="42">
        <v>3</v>
      </c>
      <c r="G24" s="42">
        <v>20</v>
      </c>
    </row>
    <row r="25" spans="1:7" ht="13.5">
      <c r="A25" s="39">
        <v>16</v>
      </c>
      <c r="B25" s="43" t="s">
        <v>234</v>
      </c>
      <c r="C25" s="41">
        <f>SUM(D25:G25)</f>
        <v>28</v>
      </c>
      <c r="D25" s="42"/>
      <c r="E25" s="42"/>
      <c r="F25" s="42">
        <v>3</v>
      </c>
      <c r="G25" s="42">
        <v>25</v>
      </c>
    </row>
    <row r="26" spans="1:7" ht="13.5">
      <c r="A26" s="39">
        <v>17</v>
      </c>
      <c r="B26" s="40" t="s">
        <v>235</v>
      </c>
      <c r="C26" s="41">
        <f>SUM(D26:G26)</f>
        <v>102</v>
      </c>
      <c r="D26" s="42"/>
      <c r="E26" s="42">
        <v>20</v>
      </c>
      <c r="F26" s="42">
        <v>5</v>
      </c>
      <c r="G26" s="42">
        <v>77</v>
      </c>
    </row>
    <row r="27" spans="1:7" ht="21.75">
      <c r="A27" s="39">
        <v>18</v>
      </c>
      <c r="B27" s="40" t="s">
        <v>236</v>
      </c>
      <c r="C27" s="41">
        <f>SUM(D27:G27)</f>
        <v>1</v>
      </c>
      <c r="D27" s="42"/>
      <c r="E27" s="42"/>
      <c r="F27" s="42">
        <v>1</v>
      </c>
      <c r="G27" s="42"/>
    </row>
    <row r="28" spans="1:7" ht="13.5">
      <c r="A28" s="39">
        <v>19</v>
      </c>
      <c r="B28" s="40" t="s">
        <v>237</v>
      </c>
      <c r="C28" s="41">
        <f>SUM(D28:G28)</f>
        <v>4.2</v>
      </c>
      <c r="D28" s="42"/>
      <c r="E28" s="42">
        <v>2</v>
      </c>
      <c r="F28" s="42">
        <v>0.2</v>
      </c>
      <c r="G28" s="42">
        <v>2</v>
      </c>
    </row>
    <row r="29" spans="1:7" ht="13.5">
      <c r="A29" s="39">
        <v>20</v>
      </c>
      <c r="B29" s="40" t="s">
        <v>238</v>
      </c>
      <c r="C29" s="41">
        <f>SUM(D29:G29)</f>
        <v>15.5</v>
      </c>
      <c r="D29" s="42"/>
      <c r="E29" s="42">
        <v>5</v>
      </c>
      <c r="F29" s="42">
        <v>0.5</v>
      </c>
      <c r="G29" s="44">
        <v>10</v>
      </c>
    </row>
    <row r="30" spans="1:7" ht="13.5">
      <c r="A30" s="39"/>
      <c r="B30" s="21" t="s">
        <v>239</v>
      </c>
      <c r="C30" s="41">
        <f>SUM(C10:C29)</f>
        <v>3136.7999999999997</v>
      </c>
      <c r="D30" s="41">
        <f>SUM(D10:D29)</f>
        <v>600</v>
      </c>
      <c r="E30" s="41">
        <f>SUM(E10:E29)</f>
        <v>344.5</v>
      </c>
      <c r="F30" s="41">
        <f>SUM(F10:F29)</f>
        <v>35.3</v>
      </c>
      <c r="G30" s="41">
        <f>SUM(G10:G29)</f>
        <v>2157</v>
      </c>
    </row>
    <row r="31" spans="1:7" ht="13.5">
      <c r="A31" s="45"/>
      <c r="B31" s="46"/>
      <c r="C31" s="46"/>
      <c r="D31" s="46"/>
      <c r="E31" s="46"/>
      <c r="F31" s="46"/>
      <c r="G31" s="46"/>
    </row>
    <row r="32" spans="1:7" ht="13.5">
      <c r="A32" s="45"/>
      <c r="B32" s="46"/>
      <c r="C32" s="46"/>
      <c r="D32" s="46"/>
      <c r="E32" s="46"/>
      <c r="F32" s="46"/>
      <c r="G32" s="46"/>
    </row>
    <row r="33" spans="1:7" ht="13.5">
      <c r="A33" s="45"/>
      <c r="B33" s="46"/>
      <c r="C33" s="46"/>
      <c r="D33" s="46"/>
      <c r="E33" s="46"/>
      <c r="F33" s="46"/>
      <c r="G33" s="46"/>
    </row>
    <row r="34" ht="13.5">
      <c r="B34" s="37" t="s">
        <v>240</v>
      </c>
    </row>
    <row r="35" spans="1:7" ht="42.75">
      <c r="A35" s="34" t="s">
        <v>217</v>
      </c>
      <c r="B35" s="34" t="s">
        <v>218</v>
      </c>
      <c r="C35" s="34" t="s">
        <v>210</v>
      </c>
      <c r="D35" s="34" t="s">
        <v>211</v>
      </c>
      <c r="E35" s="34" t="s">
        <v>212</v>
      </c>
      <c r="F35" s="34" t="s">
        <v>213</v>
      </c>
      <c r="G35" s="34" t="s">
        <v>214</v>
      </c>
    </row>
    <row r="36" spans="1:7" ht="13.5">
      <c r="A36" s="39">
        <v>1</v>
      </c>
      <c r="B36" s="40" t="s">
        <v>241</v>
      </c>
      <c r="C36" s="41">
        <f>SUM(D36:G36)</f>
        <v>201</v>
      </c>
      <c r="D36" s="42">
        <v>50</v>
      </c>
      <c r="E36" s="42">
        <v>10</v>
      </c>
      <c r="F36" s="42">
        <v>1</v>
      </c>
      <c r="G36" s="42">
        <v>140</v>
      </c>
    </row>
    <row r="37" spans="1:7" ht="13.5">
      <c r="A37" s="39">
        <v>2</v>
      </c>
      <c r="B37" s="40" t="s">
        <v>242</v>
      </c>
      <c r="C37" s="41">
        <f>SUM(D37:G37)</f>
        <v>250</v>
      </c>
      <c r="D37" s="42">
        <v>200</v>
      </c>
      <c r="E37" s="42">
        <v>50</v>
      </c>
      <c r="F37" s="42"/>
      <c r="G37" s="42">
        <v>0</v>
      </c>
    </row>
    <row r="38" spans="1:7" ht="13.5">
      <c r="A38" s="39">
        <v>3</v>
      </c>
      <c r="B38" s="40" t="s">
        <v>243</v>
      </c>
      <c r="C38" s="41">
        <f>SUM(D38:G38)</f>
        <v>200</v>
      </c>
      <c r="D38" s="42">
        <v>150</v>
      </c>
      <c r="E38" s="42">
        <v>47</v>
      </c>
      <c r="F38" s="42">
        <v>3</v>
      </c>
      <c r="G38" s="42">
        <v>0</v>
      </c>
    </row>
    <row r="39" spans="1:7" ht="13.5">
      <c r="A39" s="39">
        <v>4</v>
      </c>
      <c r="B39" s="40" t="s">
        <v>244</v>
      </c>
      <c r="C39" s="41">
        <f>SUM(D39:G39)</f>
        <v>200</v>
      </c>
      <c r="D39" s="42">
        <v>150</v>
      </c>
      <c r="E39" s="42">
        <v>47</v>
      </c>
      <c r="F39" s="42">
        <v>3</v>
      </c>
      <c r="G39" s="42">
        <v>0</v>
      </c>
    </row>
    <row r="40" spans="1:7" ht="13.5">
      <c r="A40" s="39">
        <v>5</v>
      </c>
      <c r="B40" s="40" t="s">
        <v>245</v>
      </c>
      <c r="C40" s="41">
        <f>SUM(D40:G40)</f>
        <v>287</v>
      </c>
      <c r="D40" s="42">
        <v>285</v>
      </c>
      <c r="E40" s="42"/>
      <c r="F40" s="42">
        <v>2</v>
      </c>
      <c r="G40" s="42">
        <v>0</v>
      </c>
    </row>
    <row r="41" spans="1:7" ht="13.5">
      <c r="A41" s="39">
        <v>6</v>
      </c>
      <c r="B41" s="40" t="s">
        <v>246</v>
      </c>
      <c r="C41" s="41">
        <f>SUM(D41:G41)</f>
        <v>291</v>
      </c>
      <c r="D41" s="42"/>
      <c r="E41" s="42"/>
      <c r="F41" s="42">
        <v>1</v>
      </c>
      <c r="G41" s="42">
        <v>290</v>
      </c>
    </row>
    <row r="42" spans="1:7" ht="13.5">
      <c r="A42" s="39">
        <v>7</v>
      </c>
      <c r="B42" s="40" t="s">
        <v>247</v>
      </c>
      <c r="C42" s="41">
        <f>SUM(D42:G42)</f>
        <v>50</v>
      </c>
      <c r="D42" s="42"/>
      <c r="E42" s="42"/>
      <c r="F42" s="42"/>
      <c r="G42" s="42">
        <v>50</v>
      </c>
    </row>
    <row r="43" spans="1:7" ht="13.5">
      <c r="A43" s="39">
        <v>8</v>
      </c>
      <c r="B43" s="40" t="s">
        <v>248</v>
      </c>
      <c r="C43" s="41">
        <f>SUM(D43:G43)</f>
        <v>10</v>
      </c>
      <c r="D43" s="42"/>
      <c r="E43" s="42"/>
      <c r="F43" s="42"/>
      <c r="G43" s="42">
        <v>10</v>
      </c>
    </row>
    <row r="44" spans="1:7" ht="13.5">
      <c r="A44" s="39">
        <v>9</v>
      </c>
      <c r="B44" s="40" t="s">
        <v>249</v>
      </c>
      <c r="C44" s="41">
        <f>SUM(D44:G44)</f>
        <v>100.5</v>
      </c>
      <c r="D44" s="42">
        <v>50</v>
      </c>
      <c r="E44" s="42"/>
      <c r="F44" s="42">
        <v>0.5</v>
      </c>
      <c r="G44" s="42">
        <v>50</v>
      </c>
    </row>
    <row r="45" spans="1:7" ht="21.75">
      <c r="A45" s="39">
        <v>10</v>
      </c>
      <c r="B45" s="40" t="s">
        <v>250</v>
      </c>
      <c r="C45" s="41">
        <f>SUM(D45:G45)</f>
        <v>131</v>
      </c>
      <c r="D45" s="42">
        <v>100</v>
      </c>
      <c r="E45" s="42">
        <v>15</v>
      </c>
      <c r="F45" s="42">
        <v>1</v>
      </c>
      <c r="G45" s="42">
        <v>15</v>
      </c>
    </row>
    <row r="46" spans="1:7" ht="13.5">
      <c r="A46" s="39">
        <v>11</v>
      </c>
      <c r="B46" s="40" t="s">
        <v>251</v>
      </c>
      <c r="C46" s="41">
        <f>SUM(D46:G46)</f>
        <v>121</v>
      </c>
      <c r="D46" s="42">
        <v>100</v>
      </c>
      <c r="E46" s="42">
        <v>10</v>
      </c>
      <c r="F46" s="42">
        <v>1</v>
      </c>
      <c r="G46" s="42">
        <v>10</v>
      </c>
    </row>
    <row r="47" spans="1:7" ht="13.5">
      <c r="A47" s="39">
        <v>12</v>
      </c>
      <c r="B47" s="40" t="s">
        <v>252</v>
      </c>
      <c r="C47" s="41">
        <f>SUM(D47:G47)</f>
        <v>141</v>
      </c>
      <c r="D47" s="42">
        <v>100</v>
      </c>
      <c r="E47" s="42">
        <v>20</v>
      </c>
      <c r="F47" s="42">
        <v>1</v>
      </c>
      <c r="G47" s="42">
        <v>20</v>
      </c>
    </row>
    <row r="48" spans="1:7" ht="13.5">
      <c r="A48" s="39">
        <v>13</v>
      </c>
      <c r="B48" s="40" t="s">
        <v>253</v>
      </c>
      <c r="C48" s="41">
        <f>SUM(D48:G48)</f>
        <v>152</v>
      </c>
      <c r="D48" s="42">
        <v>100</v>
      </c>
      <c r="E48" s="42">
        <v>20</v>
      </c>
      <c r="F48" s="42">
        <v>2</v>
      </c>
      <c r="G48" s="42">
        <v>30</v>
      </c>
    </row>
    <row r="49" spans="1:7" ht="13.5">
      <c r="A49" s="39">
        <v>14</v>
      </c>
      <c r="B49" s="40" t="s">
        <v>254</v>
      </c>
      <c r="C49" s="41">
        <f>SUM(D49:G49)</f>
        <v>50</v>
      </c>
      <c r="D49" s="42"/>
      <c r="E49" s="42"/>
      <c r="F49" s="42">
        <v>5</v>
      </c>
      <c r="G49" s="42">
        <v>45</v>
      </c>
    </row>
    <row r="50" spans="1:7" ht="13.5">
      <c r="A50" s="39">
        <v>15</v>
      </c>
      <c r="B50" s="40" t="s">
        <v>255</v>
      </c>
      <c r="C50" s="41">
        <f>SUM(D50:G50)</f>
        <v>300</v>
      </c>
      <c r="D50" s="42">
        <v>250</v>
      </c>
      <c r="E50" s="42">
        <v>50</v>
      </c>
      <c r="F50" s="42"/>
      <c r="G50" s="42">
        <v>0</v>
      </c>
    </row>
    <row r="51" spans="1:7" ht="13.5">
      <c r="A51" s="39">
        <v>16</v>
      </c>
      <c r="B51" s="40" t="s">
        <v>256</v>
      </c>
      <c r="C51" s="41">
        <f>SUM(D51:G51)</f>
        <v>150</v>
      </c>
      <c r="D51" s="42"/>
      <c r="E51" s="42"/>
      <c r="F51" s="42"/>
      <c r="G51" s="42">
        <v>150</v>
      </c>
    </row>
    <row r="52" spans="1:7" ht="13.5">
      <c r="A52" s="39">
        <v>17</v>
      </c>
      <c r="B52" s="40" t="s">
        <v>257</v>
      </c>
      <c r="C52" s="41">
        <f>SUM(D52:G52)</f>
        <v>50.3</v>
      </c>
      <c r="D52" s="42"/>
      <c r="E52" s="42"/>
      <c r="F52" s="42">
        <v>0.3</v>
      </c>
      <c r="G52" s="42">
        <v>50</v>
      </c>
    </row>
    <row r="53" spans="1:7" ht="13.5">
      <c r="A53" s="39">
        <v>18</v>
      </c>
      <c r="B53" s="40" t="s">
        <v>258</v>
      </c>
      <c r="C53" s="41">
        <f>SUM(D53:G53)</f>
        <v>20.3</v>
      </c>
      <c r="D53" s="42"/>
      <c r="E53" s="42"/>
      <c r="F53" s="42">
        <v>0.3</v>
      </c>
      <c r="G53" s="42">
        <v>20</v>
      </c>
    </row>
    <row r="54" spans="1:7" ht="13.5">
      <c r="A54" s="39">
        <v>19</v>
      </c>
      <c r="B54" s="40" t="s">
        <v>259</v>
      </c>
      <c r="C54" s="41">
        <f>SUM(D54:G54)</f>
        <v>30.2</v>
      </c>
      <c r="D54" s="42"/>
      <c r="E54" s="42"/>
      <c r="F54" s="42">
        <v>0.2</v>
      </c>
      <c r="G54" s="42">
        <v>30</v>
      </c>
    </row>
    <row r="55" spans="1:7" ht="13.5">
      <c r="A55" s="39">
        <v>20</v>
      </c>
      <c r="B55" s="40" t="s">
        <v>260</v>
      </c>
      <c r="C55" s="41">
        <f>SUM(D55:G55)</f>
        <v>302</v>
      </c>
      <c r="D55" s="42">
        <v>200</v>
      </c>
      <c r="E55" s="42">
        <v>50</v>
      </c>
      <c r="F55" s="42">
        <v>2</v>
      </c>
      <c r="G55" s="42">
        <v>50</v>
      </c>
    </row>
    <row r="56" spans="1:7" ht="13.5">
      <c r="A56" s="39"/>
      <c r="B56" s="21" t="s">
        <v>239</v>
      </c>
      <c r="C56" s="41">
        <f>SUM(C36:C55)</f>
        <v>3037.3</v>
      </c>
      <c r="D56" s="41">
        <f>SUM(D36:D55)</f>
        <v>1735</v>
      </c>
      <c r="E56" s="41">
        <f>SUM(E36:E55)</f>
        <v>319</v>
      </c>
      <c r="F56" s="41">
        <f>SUM(F36:F55)</f>
        <v>23.3</v>
      </c>
      <c r="G56" s="41">
        <f>SUM(G36:G55)</f>
        <v>960</v>
      </c>
    </row>
    <row r="60" ht="13.5">
      <c r="B60" s="37" t="s">
        <v>261</v>
      </c>
    </row>
    <row r="61" spans="1:7" ht="42.75">
      <c r="A61" s="34" t="s">
        <v>217</v>
      </c>
      <c r="B61" s="34" t="s">
        <v>218</v>
      </c>
      <c r="C61" s="34" t="s">
        <v>210</v>
      </c>
      <c r="D61" s="34" t="s">
        <v>211</v>
      </c>
      <c r="E61" s="34" t="s">
        <v>212</v>
      </c>
      <c r="F61" s="34" t="s">
        <v>213</v>
      </c>
      <c r="G61" s="34" t="s">
        <v>214</v>
      </c>
    </row>
    <row r="62" spans="1:7" ht="13.5">
      <c r="A62" s="39">
        <v>1</v>
      </c>
      <c r="B62" s="40" t="s">
        <v>262</v>
      </c>
      <c r="C62" s="41">
        <v>16748.56</v>
      </c>
      <c r="D62" s="42"/>
      <c r="E62" s="42"/>
      <c r="F62" s="42"/>
      <c r="G62" s="42">
        <v>16748.56</v>
      </c>
    </row>
    <row r="63" spans="1:7" ht="13.5">
      <c r="A63" s="39">
        <v>2</v>
      </c>
      <c r="B63" s="40" t="s">
        <v>263</v>
      </c>
      <c r="C63" s="41">
        <v>300.5</v>
      </c>
      <c r="D63" s="42"/>
      <c r="E63" s="42"/>
      <c r="F63" s="42">
        <v>0.5</v>
      </c>
      <c r="G63" s="42">
        <v>300</v>
      </c>
    </row>
    <row r="64" spans="1:7" ht="13.5">
      <c r="A64" s="39">
        <v>3</v>
      </c>
      <c r="B64" s="40" t="s">
        <v>264</v>
      </c>
      <c r="C64" s="41">
        <v>10000</v>
      </c>
      <c r="D64" s="42"/>
      <c r="E64" s="42"/>
      <c r="F64" s="42"/>
      <c r="G64" s="42">
        <v>10000</v>
      </c>
    </row>
    <row r="65" spans="1:7" ht="13.5">
      <c r="A65" s="39">
        <v>4</v>
      </c>
      <c r="B65" s="40"/>
      <c r="C65" s="41">
        <f>SUM(D65:G65)</f>
        <v>0</v>
      </c>
      <c r="D65" s="42"/>
      <c r="E65" s="42"/>
      <c r="F65" s="42"/>
      <c r="G65" s="42"/>
    </row>
    <row r="66" spans="1:7" ht="13.5">
      <c r="A66" s="39">
        <v>5</v>
      </c>
      <c r="B66" s="40"/>
      <c r="C66" s="41">
        <f>SUM(D66:G66)</f>
        <v>0</v>
      </c>
      <c r="D66" s="42"/>
      <c r="E66" s="42"/>
      <c r="F66" s="42"/>
      <c r="G66" s="42"/>
    </row>
    <row r="67" spans="1:7" ht="13.5">
      <c r="A67" s="39">
        <v>6</v>
      </c>
      <c r="B67" s="40"/>
      <c r="C67" s="41">
        <f>SUM(D67:G67)</f>
        <v>0</v>
      </c>
      <c r="D67" s="42"/>
      <c r="E67" s="42"/>
      <c r="F67" s="42"/>
      <c r="G67" s="42"/>
    </row>
    <row r="68" spans="1:7" ht="13.5">
      <c r="A68" s="39">
        <v>7</v>
      </c>
      <c r="B68" s="40"/>
      <c r="C68" s="41">
        <f>SUM(D68:G68)</f>
        <v>0</v>
      </c>
      <c r="D68" s="42"/>
      <c r="E68" s="42"/>
      <c r="F68" s="42"/>
      <c r="G68" s="42"/>
    </row>
    <row r="69" spans="1:7" ht="13.5">
      <c r="A69" s="39">
        <v>8</v>
      </c>
      <c r="B69" s="40"/>
      <c r="C69" s="41">
        <f>SUM(D69:G69)</f>
        <v>0</v>
      </c>
      <c r="D69" s="42"/>
      <c r="E69" s="42"/>
      <c r="F69" s="42"/>
      <c r="G69" s="42"/>
    </row>
    <row r="70" spans="1:7" ht="13.5">
      <c r="A70" s="39">
        <v>9</v>
      </c>
      <c r="B70" s="40"/>
      <c r="C70" s="41">
        <f>SUM(D70:G70)</f>
        <v>0</v>
      </c>
      <c r="D70" s="42"/>
      <c r="E70" s="42"/>
      <c r="F70" s="42"/>
      <c r="G70" s="42"/>
    </row>
    <row r="71" spans="1:7" ht="13.5">
      <c r="A71" s="39">
        <v>10</v>
      </c>
      <c r="B71" s="40"/>
      <c r="C71" s="41">
        <f>SUM(D71:G71)</f>
        <v>0</v>
      </c>
      <c r="D71" s="42"/>
      <c r="E71" s="42"/>
      <c r="F71" s="42"/>
      <c r="G71" s="42"/>
    </row>
    <row r="72" spans="1:7" ht="13.5">
      <c r="A72" s="39">
        <v>11</v>
      </c>
      <c r="B72" s="40"/>
      <c r="C72" s="41">
        <f>SUM(D72:G72)</f>
        <v>0</v>
      </c>
      <c r="D72" s="42"/>
      <c r="E72" s="42"/>
      <c r="F72" s="42"/>
      <c r="G72" s="42"/>
    </row>
    <row r="73" spans="1:7" ht="13.5">
      <c r="A73" s="39">
        <v>12</v>
      </c>
      <c r="B73" s="40"/>
      <c r="C73" s="41">
        <f>SUM(D73:G73)</f>
        <v>0</v>
      </c>
      <c r="D73" s="42"/>
      <c r="E73" s="42"/>
      <c r="F73" s="42"/>
      <c r="G73" s="42"/>
    </row>
    <row r="74" spans="1:7" ht="13.5">
      <c r="A74" s="39">
        <v>13</v>
      </c>
      <c r="B74" s="40"/>
      <c r="C74" s="41">
        <f>SUM(D74:G74)</f>
        <v>0</v>
      </c>
      <c r="D74" s="42"/>
      <c r="E74" s="42"/>
      <c r="F74" s="42"/>
      <c r="G74" s="42"/>
    </row>
    <row r="75" spans="1:7" ht="13.5">
      <c r="A75" s="39">
        <v>14</v>
      </c>
      <c r="B75" s="40"/>
      <c r="C75" s="41">
        <f>SUM(D75:G75)</f>
        <v>0</v>
      </c>
      <c r="D75" s="42"/>
      <c r="E75" s="42"/>
      <c r="F75" s="42"/>
      <c r="G75" s="42"/>
    </row>
    <row r="76" spans="1:7" ht="13.5">
      <c r="A76" s="39">
        <v>15</v>
      </c>
      <c r="B76" s="40"/>
      <c r="C76" s="41">
        <f>SUM(D76:G76)</f>
        <v>0</v>
      </c>
      <c r="D76" s="42"/>
      <c r="E76" s="42"/>
      <c r="F76" s="42"/>
      <c r="G76" s="42"/>
    </row>
    <row r="77" spans="1:7" ht="13.5">
      <c r="A77" s="39">
        <v>16</v>
      </c>
      <c r="B77" s="40"/>
      <c r="C77" s="41">
        <f>SUM(D77:G77)</f>
        <v>0</v>
      </c>
      <c r="D77" s="42"/>
      <c r="E77" s="42"/>
      <c r="F77" s="42"/>
      <c r="G77" s="42"/>
    </row>
    <row r="78" spans="1:7" ht="13.5">
      <c r="A78" s="39">
        <v>17</v>
      </c>
      <c r="B78" s="40"/>
      <c r="C78" s="41">
        <f>SUM(D78:G78)</f>
        <v>0</v>
      </c>
      <c r="D78" s="42"/>
      <c r="E78" s="42"/>
      <c r="F78" s="42"/>
      <c r="G78" s="42"/>
    </row>
    <row r="79" spans="1:7" ht="13.5">
      <c r="A79" s="39">
        <v>18</v>
      </c>
      <c r="B79" s="40"/>
      <c r="C79" s="41">
        <f>SUM(D79:G79)</f>
        <v>0</v>
      </c>
      <c r="D79" s="42"/>
      <c r="E79" s="42"/>
      <c r="F79" s="42"/>
      <c r="G79" s="42"/>
    </row>
    <row r="80" spans="1:7" ht="13.5">
      <c r="A80" s="39">
        <v>19</v>
      </c>
      <c r="B80" s="40"/>
      <c r="C80" s="41">
        <f>SUM(D80:G80)</f>
        <v>0</v>
      </c>
      <c r="D80" s="42"/>
      <c r="E80" s="42"/>
      <c r="F80" s="42"/>
      <c r="G80" s="42"/>
    </row>
    <row r="81" spans="1:7" ht="13.5">
      <c r="A81" s="39">
        <v>20</v>
      </c>
      <c r="B81" s="40"/>
      <c r="C81" s="41">
        <f>SUM(D81:G81)</f>
        <v>0</v>
      </c>
      <c r="D81" s="42"/>
      <c r="E81" s="42"/>
      <c r="F81" s="42"/>
      <c r="G81" s="42"/>
    </row>
    <row r="82" spans="1:7" ht="13.5">
      <c r="A82" s="39"/>
      <c r="B82" s="21" t="s">
        <v>239</v>
      </c>
      <c r="C82" s="41">
        <f>SUM(C62:C81)</f>
        <v>27049.06</v>
      </c>
      <c r="D82" s="41">
        <f>SUM(D62:D81)</f>
        <v>0</v>
      </c>
      <c r="E82" s="41">
        <f>SUM(E62:E81)</f>
        <v>0</v>
      </c>
      <c r="F82" s="41">
        <f>SUM(F62:F81)</f>
        <v>0.5</v>
      </c>
      <c r="G82" s="41">
        <f>SUM(G62:G81)</f>
        <v>27048.56</v>
      </c>
    </row>
    <row r="86" ht="13.5">
      <c r="B86" s="37" t="s">
        <v>265</v>
      </c>
    </row>
    <row r="87" spans="1:7" ht="42.75">
      <c r="A87" s="34" t="s">
        <v>217</v>
      </c>
      <c r="B87" s="34" t="s">
        <v>218</v>
      </c>
      <c r="C87" s="34" t="s">
        <v>210</v>
      </c>
      <c r="D87" s="34" t="s">
        <v>211</v>
      </c>
      <c r="E87" s="34" t="s">
        <v>212</v>
      </c>
      <c r="F87" s="34" t="s">
        <v>213</v>
      </c>
      <c r="G87" s="34" t="s">
        <v>214</v>
      </c>
    </row>
    <row r="88" spans="1:7" ht="13.5">
      <c r="A88" s="39">
        <v>1</v>
      </c>
      <c r="B88" s="40" t="s">
        <v>266</v>
      </c>
      <c r="C88" s="41">
        <v>47.5</v>
      </c>
      <c r="D88" s="42">
        <v>0</v>
      </c>
      <c r="E88" s="42">
        <v>0</v>
      </c>
      <c r="F88" s="42">
        <v>0</v>
      </c>
      <c r="G88" s="42">
        <v>47.5</v>
      </c>
    </row>
    <row r="89" spans="1:7" ht="13.5">
      <c r="A89" s="39">
        <v>2</v>
      </c>
      <c r="B89" s="40" t="s">
        <v>267</v>
      </c>
      <c r="C89" s="41">
        <v>1.5</v>
      </c>
      <c r="D89" s="42">
        <v>1</v>
      </c>
      <c r="E89" s="42">
        <v>0.4</v>
      </c>
      <c r="F89" s="42">
        <v>0</v>
      </c>
      <c r="G89" s="42">
        <v>0.1</v>
      </c>
    </row>
    <row r="90" spans="1:7" ht="13.5">
      <c r="A90" s="39">
        <v>3</v>
      </c>
      <c r="B90" s="40" t="s">
        <v>268</v>
      </c>
      <c r="C90" s="41">
        <v>50</v>
      </c>
      <c r="D90" s="42">
        <v>20</v>
      </c>
      <c r="E90" s="42">
        <v>5</v>
      </c>
      <c r="F90" s="42">
        <v>0</v>
      </c>
      <c r="G90" s="42">
        <v>25</v>
      </c>
    </row>
    <row r="91" spans="1:7" ht="13.5">
      <c r="A91" s="39">
        <v>4</v>
      </c>
      <c r="B91" s="40" t="s">
        <v>269</v>
      </c>
      <c r="C91" s="41">
        <v>150</v>
      </c>
      <c r="D91" s="42"/>
      <c r="E91" s="42"/>
      <c r="F91" s="42"/>
      <c r="G91" s="42">
        <v>150</v>
      </c>
    </row>
    <row r="92" spans="1:7" ht="13.5">
      <c r="A92" s="39">
        <v>5</v>
      </c>
      <c r="B92" s="40" t="s">
        <v>270</v>
      </c>
      <c r="C92" s="41">
        <v>75</v>
      </c>
      <c r="D92" s="42"/>
      <c r="E92" s="42"/>
      <c r="F92" s="42"/>
      <c r="G92" s="42">
        <v>75</v>
      </c>
    </row>
    <row r="93" spans="1:7" ht="13.5">
      <c r="A93" s="39">
        <v>6</v>
      </c>
      <c r="B93" s="40" t="s">
        <v>271</v>
      </c>
      <c r="C93" s="41">
        <v>107</v>
      </c>
      <c r="D93" s="42"/>
      <c r="E93" s="42"/>
      <c r="F93" s="42"/>
      <c r="G93" s="42">
        <v>107</v>
      </c>
    </row>
    <row r="94" spans="1:7" ht="13.5">
      <c r="A94" s="39">
        <v>7</v>
      </c>
      <c r="B94" s="40" t="s">
        <v>272</v>
      </c>
      <c r="C94" s="41">
        <v>20</v>
      </c>
      <c r="D94" s="42"/>
      <c r="E94" s="42"/>
      <c r="F94" s="42"/>
      <c r="G94" s="42">
        <v>20</v>
      </c>
    </row>
    <row r="95" spans="1:7" ht="13.5">
      <c r="A95" s="39">
        <v>8</v>
      </c>
      <c r="B95" s="40" t="s">
        <v>273</v>
      </c>
      <c r="C95" s="41">
        <v>1</v>
      </c>
      <c r="D95" s="42">
        <v>0.45</v>
      </c>
      <c r="E95" s="42">
        <v>0.4</v>
      </c>
      <c r="F95" s="42">
        <v>0</v>
      </c>
      <c r="G95" s="42">
        <v>0.15</v>
      </c>
    </row>
    <row r="96" spans="1:7" ht="13.5">
      <c r="A96" s="39">
        <v>9</v>
      </c>
      <c r="B96" s="40" t="s">
        <v>274</v>
      </c>
      <c r="C96" s="41">
        <v>58</v>
      </c>
      <c r="D96" s="42"/>
      <c r="E96" s="42"/>
      <c r="F96" s="42"/>
      <c r="G96" s="42">
        <v>58</v>
      </c>
    </row>
    <row r="97" spans="1:7" ht="13.5">
      <c r="A97" s="39">
        <v>10</v>
      </c>
      <c r="B97" s="40" t="s">
        <v>275</v>
      </c>
      <c r="C97" s="41">
        <v>17</v>
      </c>
      <c r="D97" s="42"/>
      <c r="E97" s="42"/>
      <c r="F97" s="42"/>
      <c r="G97" s="42">
        <v>17</v>
      </c>
    </row>
    <row r="98" spans="1:7" ht="13.5">
      <c r="A98" s="39">
        <v>11</v>
      </c>
      <c r="B98" s="40" t="s">
        <v>276</v>
      </c>
      <c r="C98" s="41">
        <v>20</v>
      </c>
      <c r="D98" s="42">
        <v>0</v>
      </c>
      <c r="E98" s="42">
        <v>0</v>
      </c>
      <c r="F98" s="42">
        <v>0</v>
      </c>
      <c r="G98" s="42">
        <v>20</v>
      </c>
    </row>
    <row r="99" spans="1:7" ht="13.5">
      <c r="A99" s="39">
        <v>12</v>
      </c>
      <c r="B99" s="40" t="s">
        <v>277</v>
      </c>
      <c r="C99" s="41">
        <v>50</v>
      </c>
      <c r="D99" s="42">
        <v>0</v>
      </c>
      <c r="E99" s="42">
        <v>0</v>
      </c>
      <c r="F99" s="42">
        <v>0</v>
      </c>
      <c r="G99" s="42">
        <v>45</v>
      </c>
    </row>
    <row r="100" spans="1:7" ht="13.5">
      <c r="A100" s="39">
        <v>13</v>
      </c>
      <c r="B100" s="40" t="s">
        <v>278</v>
      </c>
      <c r="C100" s="41">
        <v>94</v>
      </c>
      <c r="D100" s="42"/>
      <c r="E100" s="42"/>
      <c r="F100" s="42"/>
      <c r="G100" s="42">
        <v>94</v>
      </c>
    </row>
    <row r="101" spans="1:7" ht="13.5">
      <c r="A101" s="39">
        <v>14</v>
      </c>
      <c r="B101" s="40" t="s">
        <v>279</v>
      </c>
      <c r="C101" s="41">
        <v>5</v>
      </c>
      <c r="D101" s="42"/>
      <c r="E101" s="42"/>
      <c r="F101" s="42"/>
      <c r="G101" s="42">
        <v>5</v>
      </c>
    </row>
    <row r="102" spans="1:7" ht="13.5">
      <c r="A102" s="39">
        <v>15</v>
      </c>
      <c r="B102" s="40" t="s">
        <v>280</v>
      </c>
      <c r="C102" s="41">
        <v>10</v>
      </c>
      <c r="D102" s="42"/>
      <c r="E102" s="42"/>
      <c r="F102" s="42"/>
      <c r="G102" s="42">
        <v>10</v>
      </c>
    </row>
    <row r="103" spans="1:7" ht="13.5">
      <c r="A103" s="39">
        <v>16</v>
      </c>
      <c r="B103" s="40"/>
      <c r="C103" s="41">
        <f>SUM(D103:G103)</f>
        <v>0</v>
      </c>
      <c r="D103" s="42"/>
      <c r="E103" s="42"/>
      <c r="F103" s="42"/>
      <c r="G103" s="42"/>
    </row>
    <row r="104" spans="1:7" ht="13.5">
      <c r="A104" s="39">
        <v>17</v>
      </c>
      <c r="B104" s="40"/>
      <c r="C104" s="41">
        <f>SUM(D104:G104)</f>
        <v>0</v>
      </c>
      <c r="D104" s="42"/>
      <c r="E104" s="42"/>
      <c r="F104" s="42"/>
      <c r="G104" s="42"/>
    </row>
    <row r="105" spans="1:7" ht="13.5">
      <c r="A105" s="39">
        <v>18</v>
      </c>
      <c r="B105" s="40"/>
      <c r="C105" s="41">
        <f>SUM(D105:G105)</f>
        <v>0</v>
      </c>
      <c r="D105" s="42"/>
      <c r="E105" s="42"/>
      <c r="F105" s="42"/>
      <c r="G105" s="42"/>
    </row>
    <row r="106" spans="1:7" ht="13.5">
      <c r="A106" s="39">
        <v>19</v>
      </c>
      <c r="B106" s="40"/>
      <c r="C106" s="41">
        <f>SUM(D106:G106)</f>
        <v>0</v>
      </c>
      <c r="D106" s="42"/>
      <c r="E106" s="42"/>
      <c r="F106" s="42"/>
      <c r="G106" s="42"/>
    </row>
    <row r="107" spans="1:7" ht="13.5">
      <c r="A107" s="39">
        <v>20</v>
      </c>
      <c r="B107" s="40"/>
      <c r="C107" s="41">
        <f>SUM(D107:G107)</f>
        <v>0</v>
      </c>
      <c r="D107" s="42"/>
      <c r="E107" s="42"/>
      <c r="F107" s="42"/>
      <c r="G107" s="42"/>
    </row>
    <row r="108" spans="1:7" ht="13.5">
      <c r="A108" s="39"/>
      <c r="B108" s="21" t="s">
        <v>239</v>
      </c>
      <c r="C108" s="41">
        <f>SUM(C88:C107)</f>
        <v>706</v>
      </c>
      <c r="D108" s="41">
        <f>SUM(D88:D107)</f>
        <v>21.45</v>
      </c>
      <c r="E108" s="41">
        <f>SUM(E88:E107)</f>
        <v>5.800000000000001</v>
      </c>
      <c r="F108" s="41">
        <f>SUM(F88:F107)</f>
        <v>0</v>
      </c>
      <c r="G108" s="41">
        <f>SUM(G88:G107)</f>
        <v>673.75</v>
      </c>
    </row>
    <row r="112" ht="13.5">
      <c r="B112" s="37" t="s">
        <v>281</v>
      </c>
    </row>
    <row r="113" spans="1:7" ht="42.75">
      <c r="A113" s="34" t="s">
        <v>217</v>
      </c>
      <c r="B113" s="34" t="s">
        <v>218</v>
      </c>
      <c r="C113" s="34" t="s">
        <v>210</v>
      </c>
      <c r="D113" s="34" t="s">
        <v>211</v>
      </c>
      <c r="E113" s="34" t="s">
        <v>212</v>
      </c>
      <c r="F113" s="34" t="s">
        <v>213</v>
      </c>
      <c r="G113" s="34" t="s">
        <v>214</v>
      </c>
    </row>
    <row r="114" spans="1:7" ht="13.5">
      <c r="A114" s="39">
        <v>1</v>
      </c>
      <c r="B114" s="47" t="s">
        <v>282</v>
      </c>
      <c r="C114" s="48">
        <f>SUM(D114:G114)</f>
        <v>1500</v>
      </c>
      <c r="D114" s="49"/>
      <c r="E114" s="49"/>
      <c r="F114" s="49"/>
      <c r="G114" s="49">
        <v>1500</v>
      </c>
    </row>
    <row r="115" spans="1:7" ht="18.75" customHeight="1">
      <c r="A115" s="39">
        <v>2</v>
      </c>
      <c r="B115" s="50" t="s">
        <v>283</v>
      </c>
      <c r="C115" s="48">
        <f>SUM(D115:G115)</f>
        <v>1</v>
      </c>
      <c r="D115" s="49"/>
      <c r="E115" s="49"/>
      <c r="F115" s="49"/>
      <c r="G115" s="49">
        <v>1</v>
      </c>
    </row>
    <row r="116" spans="1:7" ht="13.5">
      <c r="A116" s="39">
        <v>3</v>
      </c>
      <c r="B116" s="47" t="s">
        <v>284</v>
      </c>
      <c r="C116" s="48">
        <v>0.06</v>
      </c>
      <c r="D116" s="49"/>
      <c r="E116" s="49"/>
      <c r="F116" s="49"/>
      <c r="G116" s="49">
        <v>0.06</v>
      </c>
    </row>
    <row r="117" spans="1:7" ht="13.5">
      <c r="A117" s="39">
        <v>4</v>
      </c>
      <c r="B117" s="40" t="s">
        <v>285</v>
      </c>
      <c r="C117" s="48">
        <v>1.5</v>
      </c>
      <c r="D117" s="49"/>
      <c r="E117" s="49"/>
      <c r="F117" s="49"/>
      <c r="G117" s="49">
        <v>1.5</v>
      </c>
    </row>
    <row r="118" spans="1:7" ht="13.5">
      <c r="A118" s="39">
        <v>5</v>
      </c>
      <c r="B118" s="47" t="s">
        <v>286</v>
      </c>
      <c r="C118" s="48">
        <v>4.2</v>
      </c>
      <c r="D118" s="49"/>
      <c r="E118" s="49"/>
      <c r="F118" s="49"/>
      <c r="G118" s="49">
        <v>4.2</v>
      </c>
    </row>
    <row r="119" spans="1:7" ht="13.5">
      <c r="A119" s="39">
        <v>6</v>
      </c>
      <c r="B119" s="47"/>
      <c r="C119" s="48">
        <f>SUM(D119:G119)</f>
        <v>0</v>
      </c>
      <c r="D119" s="49"/>
      <c r="E119" s="49"/>
      <c r="F119" s="49"/>
      <c r="G119" s="49"/>
    </row>
    <row r="120" spans="1:7" ht="13.5">
      <c r="A120" s="39">
        <v>7</v>
      </c>
      <c r="B120" s="40"/>
      <c r="C120" s="41">
        <f>SUM(D120:G120)</f>
        <v>0</v>
      </c>
      <c r="D120" s="42"/>
      <c r="E120" s="42"/>
      <c r="F120" s="42"/>
      <c r="G120" s="42"/>
    </row>
    <row r="121" spans="1:7" ht="13.5">
      <c r="A121" s="39">
        <v>8</v>
      </c>
      <c r="B121" s="40"/>
      <c r="C121" s="41">
        <f>SUM(D121:G121)</f>
        <v>0</v>
      </c>
      <c r="D121" s="42"/>
      <c r="E121" s="42"/>
      <c r="F121" s="42"/>
      <c r="G121" s="42"/>
    </row>
    <row r="122" spans="1:7" ht="13.5">
      <c r="A122" s="39">
        <v>9</v>
      </c>
      <c r="B122" s="40"/>
      <c r="C122" s="41">
        <f>SUM(D122:G122)</f>
        <v>0</v>
      </c>
      <c r="D122" s="42"/>
      <c r="E122" s="42"/>
      <c r="F122" s="42"/>
      <c r="G122" s="42"/>
    </row>
    <row r="123" spans="1:7" ht="13.5">
      <c r="A123" s="39">
        <v>10</v>
      </c>
      <c r="B123" s="40"/>
      <c r="C123" s="41">
        <f>SUM(D123:G123)</f>
        <v>0</v>
      </c>
      <c r="D123" s="42"/>
      <c r="E123" s="42"/>
      <c r="F123" s="42"/>
      <c r="G123" s="42"/>
    </row>
    <row r="124" spans="1:7" ht="13.5">
      <c r="A124" s="39">
        <v>11</v>
      </c>
      <c r="B124" s="40"/>
      <c r="C124" s="41">
        <f>SUM(D124:G124)</f>
        <v>0</v>
      </c>
      <c r="D124" s="42"/>
      <c r="E124" s="42"/>
      <c r="F124" s="42"/>
      <c r="G124" s="42"/>
    </row>
    <row r="125" spans="1:7" ht="13.5">
      <c r="A125" s="39">
        <v>12</v>
      </c>
      <c r="B125" s="40"/>
      <c r="C125" s="41">
        <f>SUM(D125:G125)</f>
        <v>0</v>
      </c>
      <c r="D125" s="42"/>
      <c r="E125" s="42"/>
      <c r="F125" s="42"/>
      <c r="G125" s="42"/>
    </row>
    <row r="126" spans="1:7" ht="13.5">
      <c r="A126" s="39">
        <v>13</v>
      </c>
      <c r="B126" s="40"/>
      <c r="C126" s="41">
        <f>SUM(D126:G126)</f>
        <v>0</v>
      </c>
      <c r="D126" s="42"/>
      <c r="E126" s="42"/>
      <c r="F126" s="42"/>
      <c r="G126" s="42"/>
    </row>
    <row r="127" spans="1:7" ht="13.5">
      <c r="A127" s="39">
        <v>14</v>
      </c>
      <c r="B127" s="40"/>
      <c r="C127" s="41">
        <f>SUM(D127:G127)</f>
        <v>0</v>
      </c>
      <c r="D127" s="42"/>
      <c r="E127" s="42"/>
      <c r="F127" s="42"/>
      <c r="G127" s="42"/>
    </row>
    <row r="128" spans="1:7" ht="13.5">
      <c r="A128" s="39">
        <v>15</v>
      </c>
      <c r="B128" s="40"/>
      <c r="C128" s="41">
        <f>SUM(D128:G128)</f>
        <v>0</v>
      </c>
      <c r="D128" s="42"/>
      <c r="E128" s="42"/>
      <c r="F128" s="42"/>
      <c r="G128" s="42"/>
    </row>
    <row r="129" spans="1:7" ht="13.5">
      <c r="A129" s="39">
        <v>16</v>
      </c>
      <c r="B129" s="40"/>
      <c r="C129" s="41">
        <f>SUM(D129:G129)</f>
        <v>0</v>
      </c>
      <c r="D129" s="42"/>
      <c r="E129" s="42"/>
      <c r="F129" s="42"/>
      <c r="G129" s="42"/>
    </row>
    <row r="130" spans="1:7" ht="13.5">
      <c r="A130" s="39">
        <v>17</v>
      </c>
      <c r="B130" s="40"/>
      <c r="C130" s="41">
        <f>SUM(D130:G130)</f>
        <v>0</v>
      </c>
      <c r="D130" s="42"/>
      <c r="E130" s="42"/>
      <c r="F130" s="42"/>
      <c r="G130" s="42"/>
    </row>
    <row r="131" spans="1:7" ht="13.5">
      <c r="A131" s="39">
        <v>18</v>
      </c>
      <c r="B131" s="40"/>
      <c r="C131" s="41">
        <f>SUM(D131:G131)</f>
        <v>0</v>
      </c>
      <c r="D131" s="42"/>
      <c r="E131" s="42"/>
      <c r="F131" s="42"/>
      <c r="G131" s="42"/>
    </row>
    <row r="132" spans="1:7" ht="13.5">
      <c r="A132" s="39">
        <v>19</v>
      </c>
      <c r="B132" s="40"/>
      <c r="C132" s="41">
        <f>SUM(D132:G132)</f>
        <v>0</v>
      </c>
      <c r="D132" s="42"/>
      <c r="E132" s="42"/>
      <c r="F132" s="42"/>
      <c r="G132" s="42"/>
    </row>
    <row r="133" spans="1:7" ht="13.5">
      <c r="A133" s="39">
        <v>20</v>
      </c>
      <c r="B133" s="40"/>
      <c r="C133" s="41">
        <f>SUM(D133:G133)</f>
        <v>0</v>
      </c>
      <c r="D133" s="42"/>
      <c r="E133" s="42"/>
      <c r="F133" s="42"/>
      <c r="G133" s="42"/>
    </row>
    <row r="134" spans="1:7" ht="13.5">
      <c r="A134" s="39"/>
      <c r="B134" s="21" t="s">
        <v>239</v>
      </c>
      <c r="C134" s="41">
        <f>SUM(C114:C133)</f>
        <v>1506.76</v>
      </c>
      <c r="D134" s="41">
        <f>SUM(D114:D133)</f>
        <v>0</v>
      </c>
      <c r="E134" s="41">
        <f>SUM(E114:E133)</f>
        <v>0</v>
      </c>
      <c r="F134" s="41">
        <f>SUM(F114:F133)</f>
        <v>0</v>
      </c>
      <c r="G134" s="41">
        <f>SUM(G114:G133)</f>
        <v>1506.76</v>
      </c>
    </row>
    <row r="138" ht="13.5">
      <c r="B138" s="37" t="s">
        <v>287</v>
      </c>
    </row>
    <row r="139" spans="1:7" ht="42.75">
      <c r="A139" s="34" t="s">
        <v>217</v>
      </c>
      <c r="B139" s="34" t="s">
        <v>218</v>
      </c>
      <c r="C139" s="34" t="s">
        <v>210</v>
      </c>
      <c r="D139" s="34" t="s">
        <v>211</v>
      </c>
      <c r="E139" s="34" t="s">
        <v>212</v>
      </c>
      <c r="F139" s="34" t="s">
        <v>213</v>
      </c>
      <c r="G139" s="34" t="s">
        <v>214</v>
      </c>
    </row>
    <row r="140" spans="1:7" ht="13.5">
      <c r="A140" s="39">
        <v>1</v>
      </c>
      <c r="B140" s="40" t="s">
        <v>288</v>
      </c>
      <c r="C140" s="41">
        <v>4.8</v>
      </c>
      <c r="D140" s="42"/>
      <c r="E140" s="42"/>
      <c r="F140" s="42"/>
      <c r="G140" s="42">
        <v>4.8</v>
      </c>
    </row>
    <row r="141" spans="1:7" ht="13.5">
      <c r="A141" s="39">
        <v>2</v>
      </c>
      <c r="B141" s="40" t="s">
        <v>289</v>
      </c>
      <c r="C141" s="41">
        <v>1.5</v>
      </c>
      <c r="D141" s="42"/>
      <c r="E141" s="42"/>
      <c r="F141" s="42"/>
      <c r="G141" s="42">
        <v>1.5</v>
      </c>
    </row>
    <row r="142" spans="1:7" ht="13.5">
      <c r="A142" s="39">
        <v>3</v>
      </c>
      <c r="B142" s="40"/>
      <c r="C142" s="41">
        <f>SUM(D142:G142)</f>
        <v>0</v>
      </c>
      <c r="D142" s="42"/>
      <c r="E142" s="42"/>
      <c r="F142" s="42"/>
      <c r="G142" s="42"/>
    </row>
    <row r="143" spans="1:7" ht="13.5">
      <c r="A143" s="39">
        <v>4</v>
      </c>
      <c r="B143" s="40"/>
      <c r="C143" s="41">
        <f>SUM(D143:G143)</f>
        <v>0</v>
      </c>
      <c r="D143" s="42"/>
      <c r="E143" s="42"/>
      <c r="F143" s="42"/>
      <c r="G143" s="42"/>
    </row>
    <row r="144" spans="1:7" ht="13.5">
      <c r="A144" s="39">
        <v>5</v>
      </c>
      <c r="B144" s="40"/>
      <c r="C144" s="41">
        <f>SUM(D144:G144)</f>
        <v>0</v>
      </c>
      <c r="D144" s="42"/>
      <c r="E144" s="42"/>
      <c r="F144" s="42"/>
      <c r="G144" s="42"/>
    </row>
    <row r="145" spans="1:7" ht="13.5">
      <c r="A145" s="39">
        <v>6</v>
      </c>
      <c r="B145" s="40"/>
      <c r="C145" s="41">
        <f>SUM(D145:G145)</f>
        <v>0</v>
      </c>
      <c r="D145" s="42"/>
      <c r="E145" s="42"/>
      <c r="F145" s="42"/>
      <c r="G145" s="42"/>
    </row>
    <row r="146" spans="1:7" ht="13.5">
      <c r="A146" s="39">
        <v>7</v>
      </c>
      <c r="B146" s="40"/>
      <c r="C146" s="41">
        <f>SUM(D146:G146)</f>
        <v>0</v>
      </c>
      <c r="D146" s="42"/>
      <c r="E146" s="42"/>
      <c r="F146" s="42"/>
      <c r="G146" s="42"/>
    </row>
    <row r="147" spans="1:7" ht="13.5">
      <c r="A147" s="39">
        <v>8</v>
      </c>
      <c r="B147" s="40"/>
      <c r="C147" s="41">
        <f>SUM(D147:G147)</f>
        <v>0</v>
      </c>
      <c r="D147" s="42"/>
      <c r="E147" s="42"/>
      <c r="F147" s="42"/>
      <c r="G147" s="42"/>
    </row>
    <row r="148" spans="1:7" ht="13.5">
      <c r="A148" s="39">
        <v>9</v>
      </c>
      <c r="B148" s="40"/>
      <c r="C148" s="41">
        <f>SUM(D148:G148)</f>
        <v>0</v>
      </c>
      <c r="D148" s="42"/>
      <c r="E148" s="42"/>
      <c r="F148" s="42"/>
      <c r="G148" s="42"/>
    </row>
    <row r="149" spans="1:7" ht="13.5">
      <c r="A149" s="39">
        <v>10</v>
      </c>
      <c r="B149" s="40"/>
      <c r="C149" s="41">
        <f>SUM(D149:G149)</f>
        <v>0</v>
      </c>
      <c r="D149" s="42"/>
      <c r="E149" s="42"/>
      <c r="F149" s="42"/>
      <c r="G149" s="42"/>
    </row>
    <row r="150" spans="1:7" ht="13.5">
      <c r="A150" s="39">
        <v>11</v>
      </c>
      <c r="B150" s="40"/>
      <c r="C150" s="41">
        <f>SUM(D150:G150)</f>
        <v>0</v>
      </c>
      <c r="D150" s="42"/>
      <c r="E150" s="42"/>
      <c r="F150" s="42"/>
      <c r="G150" s="42"/>
    </row>
    <row r="151" spans="1:7" ht="13.5">
      <c r="A151" s="39">
        <v>12</v>
      </c>
      <c r="B151" s="40"/>
      <c r="C151" s="41">
        <f>SUM(D151:G151)</f>
        <v>0</v>
      </c>
      <c r="D151" s="42"/>
      <c r="E151" s="42"/>
      <c r="F151" s="42"/>
      <c r="G151" s="42"/>
    </row>
    <row r="152" spans="1:7" ht="13.5">
      <c r="A152" s="39">
        <v>13</v>
      </c>
      <c r="B152" s="40"/>
      <c r="C152" s="41">
        <f>SUM(D152:G152)</f>
        <v>0</v>
      </c>
      <c r="D152" s="42"/>
      <c r="E152" s="42"/>
      <c r="F152" s="42"/>
      <c r="G152" s="42"/>
    </row>
    <row r="153" spans="1:7" ht="13.5">
      <c r="A153" s="39">
        <v>14</v>
      </c>
      <c r="B153" s="40"/>
      <c r="C153" s="41">
        <f>SUM(D153:G153)</f>
        <v>0</v>
      </c>
      <c r="D153" s="42"/>
      <c r="E153" s="42"/>
      <c r="F153" s="42"/>
      <c r="G153" s="42"/>
    </row>
    <row r="154" spans="1:7" ht="13.5">
      <c r="A154" s="39">
        <v>15</v>
      </c>
      <c r="B154" s="40"/>
      <c r="C154" s="41">
        <f>SUM(D154:G154)</f>
        <v>0</v>
      </c>
      <c r="D154" s="42"/>
      <c r="E154" s="42"/>
      <c r="F154" s="42"/>
      <c r="G154" s="42"/>
    </row>
    <row r="155" spans="1:7" ht="13.5">
      <c r="A155" s="39">
        <v>16</v>
      </c>
      <c r="B155" s="40"/>
      <c r="C155" s="41">
        <f>SUM(D155:G155)</f>
        <v>0</v>
      </c>
      <c r="D155" s="42"/>
      <c r="E155" s="42"/>
      <c r="F155" s="42"/>
      <c r="G155" s="42"/>
    </row>
    <row r="156" spans="1:7" ht="13.5">
      <c r="A156" s="39">
        <v>17</v>
      </c>
      <c r="B156" s="40"/>
      <c r="C156" s="41">
        <f>SUM(D156:G156)</f>
        <v>0</v>
      </c>
      <c r="D156" s="42"/>
      <c r="E156" s="42"/>
      <c r="F156" s="42"/>
      <c r="G156" s="42"/>
    </row>
    <row r="157" spans="1:7" ht="13.5">
      <c r="A157" s="39">
        <v>18</v>
      </c>
      <c r="B157" s="40"/>
      <c r="C157" s="41">
        <f>SUM(D157:G157)</f>
        <v>0</v>
      </c>
      <c r="D157" s="42"/>
      <c r="E157" s="42"/>
      <c r="F157" s="42"/>
      <c r="G157" s="42"/>
    </row>
    <row r="158" spans="1:7" ht="13.5">
      <c r="A158" s="39">
        <v>19</v>
      </c>
      <c r="B158" s="40"/>
      <c r="C158" s="41">
        <f>SUM(D158:G158)</f>
        <v>0</v>
      </c>
      <c r="D158" s="42"/>
      <c r="E158" s="42"/>
      <c r="F158" s="42"/>
      <c r="G158" s="42"/>
    </row>
    <row r="159" spans="1:7" ht="13.5">
      <c r="A159" s="39">
        <v>20</v>
      </c>
      <c r="B159" s="40"/>
      <c r="C159" s="41">
        <f>SUM(D159:G159)</f>
        <v>0</v>
      </c>
      <c r="D159" s="42"/>
      <c r="E159" s="42"/>
      <c r="F159" s="42"/>
      <c r="G159" s="42"/>
    </row>
    <row r="160" spans="1:7" ht="13.5">
      <c r="A160" s="39"/>
      <c r="B160" s="21" t="s">
        <v>239</v>
      </c>
      <c r="C160" s="41">
        <f>SUM(C140:C159)</f>
        <v>6.3</v>
      </c>
      <c r="D160" s="41">
        <f>SUM(D140:D159)</f>
        <v>0</v>
      </c>
      <c r="E160" s="41">
        <f>SUM(E140:E159)</f>
        <v>0</v>
      </c>
      <c r="F160" s="41">
        <f>SUM(F140:F159)</f>
        <v>0</v>
      </c>
      <c r="G160" s="41">
        <f>SUM(G140:G159)</f>
        <v>6.3</v>
      </c>
    </row>
  </sheetData>
  <mergeCells count="1">
    <mergeCell ref="C3:G3"/>
  </mergeCells>
  <printOptions/>
  <pageMargins left="0.7083333333333334" right="0.7083333333333334" top="0.3298611111111111" bottom="0.3298611111111111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1"/>
  <sheetViews>
    <sheetView workbookViewId="0" topLeftCell="A19">
      <selection activeCell="H120" sqref="H120"/>
    </sheetView>
  </sheetViews>
  <sheetFormatPr defaultColWidth="9.140625" defaultRowHeight="15"/>
  <cols>
    <col min="1" max="1" width="36.57421875" style="0" customWidth="1"/>
    <col min="2" max="2" width="9.140625" style="12" customWidth="1"/>
    <col min="6" max="6" width="10.140625" style="0" customWidth="1"/>
    <col min="7" max="7" width="11.7109375" style="0" customWidth="1"/>
    <col min="11" max="11" width="9.7109375" style="0" customWidth="1"/>
    <col min="12" max="12" width="11.7109375" style="0" customWidth="1"/>
    <col min="16" max="16" width="10.00390625" style="0" customWidth="1"/>
    <col min="17" max="17" width="12.00390625" style="0" customWidth="1"/>
  </cols>
  <sheetData>
    <row r="1" ht="15">
      <c r="A1" s="10" t="s">
        <v>290</v>
      </c>
    </row>
    <row r="2" ht="15"/>
    <row r="3" spans="1:11" ht="39" customHeight="1">
      <c r="A3" s="7" t="s">
        <v>42</v>
      </c>
      <c r="B3" s="11">
        <f>'0.Титул'!B21:F21</f>
        <v>0</v>
      </c>
      <c r="C3" s="11"/>
      <c r="D3" s="11"/>
      <c r="E3" s="11"/>
      <c r="F3" s="11"/>
      <c r="G3" s="11"/>
      <c r="H3" s="11"/>
      <c r="I3" s="11"/>
      <c r="J3" s="11"/>
      <c r="K3" s="11"/>
    </row>
    <row r="5" spans="1:18" ht="13.5">
      <c r="A5" s="4" t="s">
        <v>291</v>
      </c>
      <c r="R5" s="51" t="s">
        <v>292</v>
      </c>
    </row>
    <row r="6" spans="1:18" ht="15" customHeight="1">
      <c r="A6" s="52" t="s">
        <v>293</v>
      </c>
      <c r="B6" s="53" t="s">
        <v>294</v>
      </c>
      <c r="C6" s="54" t="s">
        <v>295</v>
      </c>
      <c r="D6" s="55" t="s">
        <v>296</v>
      </c>
      <c r="E6" s="55"/>
      <c r="F6" s="55"/>
      <c r="G6" s="55"/>
      <c r="H6" s="54" t="s">
        <v>297</v>
      </c>
      <c r="I6" s="55">
        <f>D6</f>
        <v>0</v>
      </c>
      <c r="J6" s="55"/>
      <c r="K6" s="55"/>
      <c r="L6" s="55"/>
      <c r="M6" s="54" t="s">
        <v>298</v>
      </c>
      <c r="N6" s="55">
        <f>D6</f>
        <v>0</v>
      </c>
      <c r="O6" s="55"/>
      <c r="P6" s="55"/>
      <c r="Q6" s="55"/>
      <c r="R6" s="56" t="s">
        <v>299</v>
      </c>
    </row>
    <row r="7" spans="1:18" ht="97.5" customHeight="1">
      <c r="A7" s="52"/>
      <c r="B7" s="53"/>
      <c r="C7" s="54"/>
      <c r="D7" s="57" t="s">
        <v>300</v>
      </c>
      <c r="E7" s="57" t="s">
        <v>301</v>
      </c>
      <c r="F7" s="57" t="s">
        <v>302</v>
      </c>
      <c r="G7" s="57" t="s">
        <v>214</v>
      </c>
      <c r="H7" s="54"/>
      <c r="I7" s="57" t="s">
        <v>300</v>
      </c>
      <c r="J7" s="57" t="s">
        <v>301</v>
      </c>
      <c r="K7" s="57" t="s">
        <v>302</v>
      </c>
      <c r="L7" s="57" t="s">
        <v>214</v>
      </c>
      <c r="M7" s="54"/>
      <c r="N7" s="57" t="s">
        <v>300</v>
      </c>
      <c r="O7" s="57" t="s">
        <v>301</v>
      </c>
      <c r="P7" s="57" t="s">
        <v>302</v>
      </c>
      <c r="Q7" s="57" t="s">
        <v>214</v>
      </c>
      <c r="R7" s="56"/>
    </row>
    <row r="8" spans="1:18" ht="13.5">
      <c r="A8" s="58" t="s">
        <v>165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20.25">
      <c r="A9" s="59" t="str">
        <f>'5.Реестр проектов'!B10</f>
        <v>Реконструкция и строительство дорог Артыбашского с/п 34 км</v>
      </c>
      <c r="B9" s="60">
        <f>'5.Реестр проектов'!C10</f>
        <v>685</v>
      </c>
      <c r="C9" s="61">
        <f>SUM(D9:G9)</f>
        <v>0.5</v>
      </c>
      <c r="D9" s="62">
        <v>0</v>
      </c>
      <c r="E9" s="62">
        <v>0</v>
      </c>
      <c r="F9" s="62">
        <v>0.5</v>
      </c>
      <c r="G9" s="62">
        <v>0</v>
      </c>
      <c r="H9" s="61">
        <f>SUM(I9:L9)</f>
        <v>82</v>
      </c>
      <c r="I9" s="62">
        <v>80</v>
      </c>
      <c r="J9" s="62">
        <v>0</v>
      </c>
      <c r="K9" s="62">
        <v>2</v>
      </c>
      <c r="L9" s="62">
        <v>0</v>
      </c>
      <c r="M9" s="61">
        <f>SUM(N9:Q9)</f>
        <v>602.5</v>
      </c>
      <c r="N9" s="62">
        <v>0</v>
      </c>
      <c r="O9" s="62">
        <v>0</v>
      </c>
      <c r="P9" s="62">
        <v>2.5</v>
      </c>
      <c r="Q9" s="62">
        <v>600</v>
      </c>
      <c r="R9" s="63">
        <f>C9+H9+M9</f>
        <v>685</v>
      </c>
    </row>
    <row r="10" spans="1:18" ht="20.25">
      <c r="A10" s="64" t="str">
        <f>'5.Реестр проектов'!B11</f>
        <v>Реконструкция и строительство электролиний Артыбашского с/п 50 км</v>
      </c>
      <c r="B10" s="65">
        <f>'5.Реестр проектов'!C11</f>
        <v>61</v>
      </c>
      <c r="C10" s="66">
        <f>SUM(D10:G10)</f>
        <v>3.1</v>
      </c>
      <c r="D10" s="67">
        <v>3</v>
      </c>
      <c r="E10" s="67">
        <v>0</v>
      </c>
      <c r="F10" s="67">
        <v>0.1</v>
      </c>
      <c r="G10" s="67">
        <v>0</v>
      </c>
      <c r="H10" s="66">
        <f>SUM(I10:L10)</f>
        <v>15.8</v>
      </c>
      <c r="I10" s="67">
        <v>15</v>
      </c>
      <c r="J10" s="67">
        <v>0</v>
      </c>
      <c r="K10" s="67">
        <v>0.8</v>
      </c>
      <c r="L10" s="67">
        <v>0</v>
      </c>
      <c r="M10" s="66">
        <f>SUM(N10:Q10)</f>
        <v>42.1</v>
      </c>
      <c r="N10" s="67">
        <v>2</v>
      </c>
      <c r="O10" s="67">
        <v>0</v>
      </c>
      <c r="P10" s="67">
        <v>0.1</v>
      </c>
      <c r="Q10" s="67">
        <v>40</v>
      </c>
      <c r="R10" s="68">
        <f>C10+H10+M10</f>
        <v>61</v>
      </c>
    </row>
    <row r="11" spans="1:18" ht="20.25">
      <c r="A11" s="64" t="str">
        <f>'5.Реестр проектов'!B12</f>
        <v>Реконструкция и строительство водопровода Артыбашского с/п 30 км</v>
      </c>
      <c r="B11" s="65">
        <f>'5.Реестр проектов'!C12</f>
        <v>103</v>
      </c>
      <c r="C11" s="66">
        <f>SUM(D11:G11)</f>
        <v>0.1</v>
      </c>
      <c r="D11" s="67">
        <v>0</v>
      </c>
      <c r="E11" s="67">
        <v>0</v>
      </c>
      <c r="F11" s="67">
        <v>0.1</v>
      </c>
      <c r="G11" s="67">
        <v>0</v>
      </c>
      <c r="H11" s="66">
        <f>SUM(I11:L11)</f>
        <v>30.5</v>
      </c>
      <c r="I11" s="67">
        <v>15</v>
      </c>
      <c r="J11" s="67">
        <v>15</v>
      </c>
      <c r="K11" s="67">
        <v>0.5</v>
      </c>
      <c r="L11" s="67">
        <v>0</v>
      </c>
      <c r="M11" s="66">
        <f>SUM(N11:Q11)</f>
        <v>72.4</v>
      </c>
      <c r="N11" s="67">
        <v>5</v>
      </c>
      <c r="O11" s="67">
        <v>5</v>
      </c>
      <c r="P11" s="67">
        <v>2.4</v>
      </c>
      <c r="Q11" s="67">
        <v>60</v>
      </c>
      <c r="R11" s="68">
        <f>C11+H11+M11</f>
        <v>103</v>
      </c>
    </row>
    <row r="12" spans="1:18" ht="20.25">
      <c r="A12" s="64" t="str">
        <f>'5.Реестр проектов'!B13</f>
        <v>Строительство котельных и тепловхых сетей Артыбашского с/п 10 км</v>
      </c>
      <c r="B12" s="65">
        <f>'5.Реестр проектов'!C13</f>
        <v>501</v>
      </c>
      <c r="C12" s="66">
        <f>SUM(D12:G12)</f>
        <v>0</v>
      </c>
      <c r="D12" s="67">
        <v>0</v>
      </c>
      <c r="E12" s="67">
        <v>0</v>
      </c>
      <c r="F12" s="67">
        <v>0</v>
      </c>
      <c r="G12" s="67">
        <v>0</v>
      </c>
      <c r="H12" s="66">
        <f>SUM(I12:L12)</f>
        <v>100.3</v>
      </c>
      <c r="I12" s="67">
        <v>0</v>
      </c>
      <c r="J12" s="67">
        <v>0</v>
      </c>
      <c r="K12" s="67">
        <v>0.3</v>
      </c>
      <c r="L12" s="67">
        <v>100</v>
      </c>
      <c r="M12" s="66">
        <f>SUM(N12:Q12)</f>
        <v>400.7</v>
      </c>
      <c r="N12" s="67">
        <v>80</v>
      </c>
      <c r="O12" s="67">
        <v>20</v>
      </c>
      <c r="P12" s="67">
        <v>0.7</v>
      </c>
      <c r="Q12" s="67">
        <v>300</v>
      </c>
      <c r="R12" s="68">
        <f>C12+H12+M12</f>
        <v>501</v>
      </c>
    </row>
    <row r="13" spans="1:18" ht="20.25">
      <c r="A13" s="64" t="str">
        <f>'5.Реестр проектов'!B14</f>
        <v>Строительство системы водоотведения Артыбашского с/п 34 км</v>
      </c>
      <c r="B13" s="65">
        <f>'5.Реестр проектов'!C14</f>
        <v>903</v>
      </c>
      <c r="C13" s="66">
        <f>SUM(D13:G13)</f>
        <v>0</v>
      </c>
      <c r="D13" s="67">
        <v>0</v>
      </c>
      <c r="E13" s="67">
        <v>0</v>
      </c>
      <c r="F13" s="67">
        <v>0</v>
      </c>
      <c r="G13" s="67">
        <v>0</v>
      </c>
      <c r="H13" s="66">
        <f>SUM(I13:L13)</f>
        <v>45.8</v>
      </c>
      <c r="I13" s="67">
        <v>15</v>
      </c>
      <c r="J13" s="67">
        <v>10</v>
      </c>
      <c r="K13" s="67">
        <v>0.8</v>
      </c>
      <c r="L13" s="67">
        <v>20</v>
      </c>
      <c r="M13" s="66">
        <f>SUM(N13:Q13)</f>
        <v>857.2</v>
      </c>
      <c r="N13" s="67">
        <v>85</v>
      </c>
      <c r="O13" s="67">
        <v>10</v>
      </c>
      <c r="P13" s="67">
        <v>2.2</v>
      </c>
      <c r="Q13" s="67">
        <v>760</v>
      </c>
      <c r="R13" s="68">
        <f>C13+H13+M13</f>
        <v>903</v>
      </c>
    </row>
    <row r="14" spans="1:18" ht="20.25">
      <c r="A14" s="64" t="str">
        <f>'5.Реестр проектов'!B15</f>
        <v>Строительство объекта газообеспечения населения Артыбашского с/п</v>
      </c>
      <c r="B14" s="65">
        <f>'5.Реестр проектов'!C15</f>
        <v>10.5</v>
      </c>
      <c r="C14" s="66">
        <f>SUM(D14:G14)</f>
        <v>0</v>
      </c>
      <c r="D14" s="67">
        <v>0</v>
      </c>
      <c r="E14" s="67">
        <v>0</v>
      </c>
      <c r="F14" s="67">
        <v>0</v>
      </c>
      <c r="G14" s="67">
        <v>0</v>
      </c>
      <c r="H14" s="66">
        <f>SUM(I14:L14)</f>
        <v>10.5</v>
      </c>
      <c r="I14" s="67">
        <v>0</v>
      </c>
      <c r="J14" s="67">
        <v>5</v>
      </c>
      <c r="K14" s="67">
        <v>0.5</v>
      </c>
      <c r="L14" s="67">
        <v>5</v>
      </c>
      <c r="M14" s="66">
        <f>SUM(N14:Q14)</f>
        <v>0</v>
      </c>
      <c r="N14" s="67">
        <v>0</v>
      </c>
      <c r="O14" s="67">
        <v>0</v>
      </c>
      <c r="P14" s="67">
        <v>0</v>
      </c>
      <c r="Q14" s="67">
        <v>0</v>
      </c>
      <c r="R14" s="68">
        <f>C14+H14+M14</f>
        <v>10.5</v>
      </c>
    </row>
    <row r="15" spans="1:18" ht="20.25">
      <c r="A15" s="64" t="str">
        <f>'5.Реестр проектов'!B16</f>
        <v>Обеспечение безопасности дорожного движения и парковочных мест</v>
      </c>
      <c r="B15" s="65">
        <f>'5.Реестр проектов'!C16</f>
        <v>5.1</v>
      </c>
      <c r="C15" s="66">
        <f>SUM(D15:G15)</f>
        <v>0</v>
      </c>
      <c r="D15" s="67">
        <v>0</v>
      </c>
      <c r="E15" s="67">
        <v>0</v>
      </c>
      <c r="F15" s="67">
        <v>0</v>
      </c>
      <c r="G15" s="67">
        <v>0</v>
      </c>
      <c r="H15" s="66">
        <f>SUM(I15:L15)</f>
        <v>3.1</v>
      </c>
      <c r="I15" s="67">
        <v>0</v>
      </c>
      <c r="J15" s="67">
        <v>0</v>
      </c>
      <c r="K15" s="67">
        <v>0.1</v>
      </c>
      <c r="L15" s="67">
        <v>3</v>
      </c>
      <c r="M15" s="66">
        <f>SUM(N15:Q15)</f>
        <v>2</v>
      </c>
      <c r="N15" s="67">
        <v>0</v>
      </c>
      <c r="O15" s="67">
        <v>0</v>
      </c>
      <c r="P15" s="67">
        <v>0</v>
      </c>
      <c r="Q15" s="67">
        <v>2</v>
      </c>
      <c r="R15" s="68">
        <f>C15+H15+M15</f>
        <v>5.1</v>
      </c>
    </row>
    <row r="16" spans="1:18" ht="13.5">
      <c r="A16" s="64" t="str">
        <f>'5.Реестр проектов'!B17</f>
        <v>Освещение улиц Артыбашского с/п 34 км</v>
      </c>
      <c r="B16" s="65">
        <f>'5.Реестр проектов'!C17</f>
        <v>18</v>
      </c>
      <c r="C16" s="66">
        <f>SUM(D16:G16)</f>
        <v>0.4</v>
      </c>
      <c r="D16" s="67">
        <v>0</v>
      </c>
      <c r="E16" s="67">
        <v>0</v>
      </c>
      <c r="F16" s="67">
        <v>0.1</v>
      </c>
      <c r="G16" s="67">
        <v>0.3</v>
      </c>
      <c r="H16" s="66">
        <f>SUM(I16:L16)</f>
        <v>8.8</v>
      </c>
      <c r="I16" s="67">
        <v>0</v>
      </c>
      <c r="J16" s="67">
        <v>5</v>
      </c>
      <c r="K16" s="67">
        <v>0.8</v>
      </c>
      <c r="L16" s="67">
        <v>3</v>
      </c>
      <c r="M16" s="66">
        <f>SUM(N16:Q16)</f>
        <v>8.8</v>
      </c>
      <c r="N16" s="67">
        <v>0</v>
      </c>
      <c r="O16" s="67">
        <v>0</v>
      </c>
      <c r="P16" s="67">
        <v>2.1</v>
      </c>
      <c r="Q16" s="67">
        <v>6.7</v>
      </c>
      <c r="R16" s="68">
        <f>C16+H16+M16</f>
        <v>18</v>
      </c>
    </row>
    <row r="17" spans="1:18" ht="13.5">
      <c r="A17" s="64" t="str">
        <f>'5.Реестр проектов'!B18</f>
        <v>Транспортное обслуживание населения</v>
      </c>
      <c r="B17" s="65">
        <f>'5.Реестр проектов'!C18</f>
        <v>10</v>
      </c>
      <c r="C17" s="66">
        <f>SUM(D17:G17)</f>
        <v>0</v>
      </c>
      <c r="D17" s="67">
        <v>0</v>
      </c>
      <c r="E17" s="67">
        <v>0</v>
      </c>
      <c r="F17" s="67">
        <v>0</v>
      </c>
      <c r="G17" s="67">
        <v>0</v>
      </c>
      <c r="H17" s="66">
        <f>SUM(I17:L17)</f>
        <v>7</v>
      </c>
      <c r="I17" s="67">
        <v>0</v>
      </c>
      <c r="J17" s="67">
        <v>0</v>
      </c>
      <c r="K17" s="67">
        <v>2</v>
      </c>
      <c r="L17" s="67">
        <v>5</v>
      </c>
      <c r="M17" s="66">
        <f>SUM(N17:Q17)</f>
        <v>3</v>
      </c>
      <c r="N17" s="67">
        <v>0</v>
      </c>
      <c r="O17" s="67">
        <v>0</v>
      </c>
      <c r="P17" s="67">
        <v>0</v>
      </c>
      <c r="Q17" s="67">
        <v>3</v>
      </c>
      <c r="R17" s="68">
        <f>C17+H17+M17</f>
        <v>10</v>
      </c>
    </row>
    <row r="18" spans="1:18" ht="20.25">
      <c r="A18" s="64" t="str">
        <f>'5.Реестр проектов'!B19</f>
        <v>Строительство набережной в доль прибрежной полосы озера и реки 30 км</v>
      </c>
      <c r="B18" s="65">
        <f>'5.Реестр проектов'!C19</f>
        <v>501</v>
      </c>
      <c r="C18" s="66">
        <f>SUM(D18:G18)</f>
        <v>0</v>
      </c>
      <c r="D18" s="67">
        <v>0</v>
      </c>
      <c r="E18" s="67">
        <v>0</v>
      </c>
      <c r="F18" s="67">
        <v>0</v>
      </c>
      <c r="G18" s="67">
        <v>0</v>
      </c>
      <c r="H18" s="66">
        <f>SUM(I18:L18)</f>
        <v>70.3</v>
      </c>
      <c r="I18" s="67">
        <v>50</v>
      </c>
      <c r="J18" s="67">
        <v>10</v>
      </c>
      <c r="K18" s="67">
        <v>0.3</v>
      </c>
      <c r="L18" s="67">
        <v>10</v>
      </c>
      <c r="M18" s="66">
        <f>SUM(N18:Q18)</f>
        <v>430.7</v>
      </c>
      <c r="N18" s="67">
        <v>250</v>
      </c>
      <c r="O18" s="67">
        <v>90</v>
      </c>
      <c r="P18" s="67">
        <v>0.7</v>
      </c>
      <c r="Q18" s="67">
        <v>90</v>
      </c>
      <c r="R18" s="68">
        <f>C18+H18+M18</f>
        <v>501</v>
      </c>
    </row>
    <row r="19" spans="1:18" ht="13.5">
      <c r="A19" s="64" t="str">
        <f>'5.Реестр проектов'!B20</f>
        <v>Строительство моста в с. Ново- Троицк</v>
      </c>
      <c r="B19" s="65">
        <v>21</v>
      </c>
      <c r="C19" s="66">
        <f>SUM(D19:G19)</f>
        <v>0</v>
      </c>
      <c r="D19" s="67">
        <v>0</v>
      </c>
      <c r="E19" s="67">
        <v>0</v>
      </c>
      <c r="F19" s="67">
        <v>0</v>
      </c>
      <c r="G19" s="67">
        <v>0</v>
      </c>
      <c r="H19" s="66">
        <f>SUM(I19:L19)</f>
        <v>21</v>
      </c>
      <c r="I19" s="67">
        <v>0</v>
      </c>
      <c r="J19" s="67">
        <v>15</v>
      </c>
      <c r="K19" s="67">
        <v>1</v>
      </c>
      <c r="L19" s="67">
        <v>5</v>
      </c>
      <c r="M19" s="66">
        <f>SUM(N19:Q19)</f>
        <v>0</v>
      </c>
      <c r="N19" s="67">
        <v>0</v>
      </c>
      <c r="O19" s="67">
        <v>0</v>
      </c>
      <c r="P19" s="67">
        <v>0</v>
      </c>
      <c r="Q19" s="67">
        <v>0</v>
      </c>
      <c r="R19" s="68">
        <f>C19+H19+M19</f>
        <v>21</v>
      </c>
    </row>
    <row r="20" spans="1:18" ht="13.5">
      <c r="A20" s="64" t="str">
        <f>'5.Реестр проектов'!B21</f>
        <v>Расширение с. Иогач на 3,5 тыс. га</v>
      </c>
      <c r="B20" s="65">
        <f>'5.Реестр проектов'!C21</f>
        <v>4</v>
      </c>
      <c r="C20" s="66">
        <f>SUM(D20:G20)</f>
        <v>2</v>
      </c>
      <c r="D20" s="67">
        <v>0</v>
      </c>
      <c r="E20" s="67">
        <v>0</v>
      </c>
      <c r="F20" s="67">
        <v>1</v>
      </c>
      <c r="G20" s="67">
        <v>1</v>
      </c>
      <c r="H20" s="66">
        <f>SUM(I20:L20)</f>
        <v>2</v>
      </c>
      <c r="I20" s="67">
        <v>0</v>
      </c>
      <c r="J20" s="67">
        <v>0</v>
      </c>
      <c r="K20" s="67">
        <v>0</v>
      </c>
      <c r="L20" s="67">
        <v>2</v>
      </c>
      <c r="M20" s="66">
        <f>SUM(N20:Q20)</f>
        <v>0</v>
      </c>
      <c r="N20" s="67">
        <v>0</v>
      </c>
      <c r="O20" s="67">
        <v>0</v>
      </c>
      <c r="P20" s="67">
        <v>0</v>
      </c>
      <c r="Q20" s="67">
        <v>0</v>
      </c>
      <c r="R20" s="68">
        <f>C20+H20+M20</f>
        <v>4</v>
      </c>
    </row>
    <row r="21" spans="1:18" ht="13.5">
      <c r="A21" s="64" t="str">
        <f>'5.Реестр проектов'!B22</f>
        <v>Строительство дамбы в с. Ново- Троицк</v>
      </c>
      <c r="B21" s="65">
        <f>'5.Реестр проектов'!C22</f>
        <v>30.5</v>
      </c>
      <c r="C21" s="66">
        <f>SUM(D21:G21)</f>
        <v>0</v>
      </c>
      <c r="D21" s="67">
        <v>0</v>
      </c>
      <c r="E21" s="67">
        <v>0</v>
      </c>
      <c r="F21" s="67">
        <v>0</v>
      </c>
      <c r="G21" s="67">
        <v>0</v>
      </c>
      <c r="H21" s="66">
        <f>SUM(I21:L21)</f>
        <v>25.5</v>
      </c>
      <c r="I21" s="67">
        <v>0</v>
      </c>
      <c r="J21" s="67">
        <v>25</v>
      </c>
      <c r="K21" s="67">
        <v>0.5</v>
      </c>
      <c r="L21" s="67">
        <v>0</v>
      </c>
      <c r="M21" s="66">
        <f>SUM(N21:Q21)</f>
        <v>5</v>
      </c>
      <c r="N21" s="67">
        <v>0</v>
      </c>
      <c r="O21" s="67">
        <v>0</v>
      </c>
      <c r="P21" s="67">
        <v>0</v>
      </c>
      <c r="Q21" s="67">
        <v>5</v>
      </c>
      <c r="R21" s="68">
        <f>C21+H21+M21</f>
        <v>30.5</v>
      </c>
    </row>
    <row r="22" spans="1:18" ht="13.5">
      <c r="A22" s="64" t="str">
        <f>'5.Реестр проектов'!B23</f>
        <v>Строительство полигона ТБО</v>
      </c>
      <c r="B22" s="65">
        <f>'5.Реестр проектов'!C23</f>
        <v>110</v>
      </c>
      <c r="C22" s="66">
        <f>SUM(D22:G22)</f>
        <v>0</v>
      </c>
      <c r="D22" s="67">
        <v>0</v>
      </c>
      <c r="E22" s="67">
        <v>0</v>
      </c>
      <c r="F22" s="67">
        <v>0</v>
      </c>
      <c r="G22" s="67">
        <v>0</v>
      </c>
      <c r="H22" s="66">
        <f>SUM(I22:L22)</f>
        <v>72.5</v>
      </c>
      <c r="I22" s="67">
        <v>0</v>
      </c>
      <c r="J22" s="67">
        <v>70</v>
      </c>
      <c r="K22" s="67">
        <v>0.5</v>
      </c>
      <c r="L22" s="67">
        <v>2</v>
      </c>
      <c r="M22" s="66">
        <f>SUM(N22:Q22)</f>
        <v>37.5</v>
      </c>
      <c r="N22" s="67">
        <v>0</v>
      </c>
      <c r="O22" s="67">
        <v>37.5</v>
      </c>
      <c r="P22" s="67">
        <v>0</v>
      </c>
      <c r="Q22" s="67">
        <v>0</v>
      </c>
      <c r="R22" s="68">
        <f>C22+H22+M22</f>
        <v>110</v>
      </c>
    </row>
    <row r="23" spans="1:18" ht="20.25">
      <c r="A23" s="64" t="str">
        <f>'5.Реестр проектов'!B24</f>
        <v>Организация мест массового отдыха, тутистических троп и трасс</v>
      </c>
      <c r="B23" s="65">
        <f>'5.Реестр проектов'!C24</f>
        <v>23</v>
      </c>
      <c r="C23" s="66">
        <f>SUM(D23:G23)</f>
        <v>3.1</v>
      </c>
      <c r="D23" s="67">
        <v>0</v>
      </c>
      <c r="E23" s="67">
        <v>0</v>
      </c>
      <c r="F23" s="67">
        <v>0.1</v>
      </c>
      <c r="G23" s="67">
        <v>3</v>
      </c>
      <c r="H23" s="66">
        <f>SUM(I23:L23)</f>
        <v>15.8</v>
      </c>
      <c r="I23" s="67">
        <v>0</v>
      </c>
      <c r="J23" s="67">
        <v>0</v>
      </c>
      <c r="K23" s="67">
        <v>0.8</v>
      </c>
      <c r="L23" s="67">
        <v>15</v>
      </c>
      <c r="M23" s="66">
        <f>SUM(N23:Q23)</f>
        <v>4.1</v>
      </c>
      <c r="N23" s="67">
        <v>0</v>
      </c>
      <c r="O23" s="67">
        <v>0</v>
      </c>
      <c r="P23" s="67">
        <v>2.1</v>
      </c>
      <c r="Q23" s="67">
        <v>2</v>
      </c>
      <c r="R23" s="68">
        <f>C23+H23+M23</f>
        <v>23</v>
      </c>
    </row>
    <row r="24" spans="1:18" ht="30">
      <c r="A24" s="64" t="str">
        <f>'5.Реестр проектов'!B25</f>
        <v>Высокоскоростная информационно-коммуникационная сеть с центром обработки данных </v>
      </c>
      <c r="B24" s="65">
        <f>'5.Реестр проектов'!C25</f>
        <v>28</v>
      </c>
      <c r="C24" s="66">
        <f>SUM(D24:G24)</f>
        <v>0</v>
      </c>
      <c r="D24" s="67">
        <v>0</v>
      </c>
      <c r="E24" s="67">
        <v>0</v>
      </c>
      <c r="F24" s="67">
        <v>0</v>
      </c>
      <c r="G24" s="67">
        <v>0</v>
      </c>
      <c r="H24" s="66">
        <f>SUM(I24:L24)</f>
        <v>6</v>
      </c>
      <c r="I24" s="67">
        <v>0</v>
      </c>
      <c r="J24" s="67">
        <v>0</v>
      </c>
      <c r="K24" s="67">
        <v>1</v>
      </c>
      <c r="L24" s="67">
        <v>5</v>
      </c>
      <c r="M24" s="66">
        <f>SUM(N24:Q24)</f>
        <v>22</v>
      </c>
      <c r="N24" s="67">
        <v>0</v>
      </c>
      <c r="O24" s="67">
        <v>0</v>
      </c>
      <c r="P24" s="67">
        <v>2</v>
      </c>
      <c r="Q24" s="67">
        <v>20</v>
      </c>
      <c r="R24" s="68">
        <f>C24+H24+M24</f>
        <v>28</v>
      </c>
    </row>
    <row r="25" spans="1:18" ht="20.25">
      <c r="A25" s="64" t="str">
        <f>'5.Реестр проектов'!B26</f>
        <v>Благоустройство и озеленение территории Артыбашского с/п</v>
      </c>
      <c r="B25" s="65">
        <f>'5.Реестр проектов'!C26</f>
        <v>102</v>
      </c>
      <c r="C25" s="66">
        <f>SUM(D25:G25)</f>
        <v>0</v>
      </c>
      <c r="D25" s="67">
        <v>0</v>
      </c>
      <c r="E25" s="67">
        <v>0</v>
      </c>
      <c r="F25" s="67">
        <v>0</v>
      </c>
      <c r="G25" s="67">
        <v>0</v>
      </c>
      <c r="H25" s="66">
        <f>SUM(I25:L25)</f>
        <v>53</v>
      </c>
      <c r="I25" s="67">
        <v>0</v>
      </c>
      <c r="J25" s="67">
        <v>10</v>
      </c>
      <c r="K25" s="67">
        <v>3</v>
      </c>
      <c r="L25" s="67">
        <v>40</v>
      </c>
      <c r="M25" s="66">
        <f>SUM(N25:Q25)</f>
        <v>49</v>
      </c>
      <c r="N25" s="67">
        <v>0</v>
      </c>
      <c r="O25" s="67">
        <v>10</v>
      </c>
      <c r="P25" s="67">
        <v>2</v>
      </c>
      <c r="Q25" s="67">
        <v>37</v>
      </c>
      <c r="R25" s="68">
        <f>C25+H25+M25</f>
        <v>102</v>
      </c>
    </row>
    <row r="26" spans="1:18" ht="30">
      <c r="A26" s="64" t="str">
        <f>'5.Реестр проектов'!B27</f>
        <v>Генеральный план Артыбашского сельского поселения и правела землепользования и застройки</v>
      </c>
      <c r="B26" s="65">
        <f>'5.Реестр проектов'!C27</f>
        <v>1</v>
      </c>
      <c r="C26" s="66">
        <f>SUM(D26:G26)</f>
        <v>0.1</v>
      </c>
      <c r="D26" s="67">
        <v>0</v>
      </c>
      <c r="E26" s="67">
        <v>0</v>
      </c>
      <c r="F26" s="67">
        <v>0.1</v>
      </c>
      <c r="G26" s="67">
        <v>0</v>
      </c>
      <c r="H26" s="66">
        <f>SUM(I26:L26)</f>
        <v>0.9</v>
      </c>
      <c r="I26" s="67">
        <v>0</v>
      </c>
      <c r="J26" s="67">
        <v>0</v>
      </c>
      <c r="K26" s="67">
        <v>0.9</v>
      </c>
      <c r="L26" s="67">
        <v>0</v>
      </c>
      <c r="M26" s="66">
        <f>SUM(N26:Q26)</f>
        <v>0</v>
      </c>
      <c r="N26" s="67">
        <v>0</v>
      </c>
      <c r="O26" s="67">
        <v>0</v>
      </c>
      <c r="P26" s="67">
        <v>0</v>
      </c>
      <c r="Q26" s="67">
        <v>0</v>
      </c>
      <c r="R26" s="68">
        <f>C26+H26+M26</f>
        <v>1</v>
      </c>
    </row>
    <row r="27" spans="1:18" ht="20.25">
      <c r="A27" s="64" t="str">
        <f>'5.Реестр проектов'!B28</f>
        <v>Организация системы оповещения населенияпо ГО ЧС и ПБ</v>
      </c>
      <c r="B27" s="65">
        <f>'5.Реестр проектов'!C28</f>
        <v>4.2</v>
      </c>
      <c r="C27" s="66">
        <f>SUM(D27:G27)</f>
        <v>0.05</v>
      </c>
      <c r="D27" s="67">
        <v>0</v>
      </c>
      <c r="E27" s="67">
        <v>0</v>
      </c>
      <c r="F27" s="67">
        <v>0</v>
      </c>
      <c r="G27" s="67">
        <v>0.05</v>
      </c>
      <c r="H27" s="66">
        <f>SUM(I27:L27)</f>
        <v>2.1</v>
      </c>
      <c r="I27" s="67">
        <v>0</v>
      </c>
      <c r="J27" s="67">
        <v>1</v>
      </c>
      <c r="K27" s="67">
        <v>0.1</v>
      </c>
      <c r="L27" s="67">
        <v>1</v>
      </c>
      <c r="M27" s="66">
        <f>SUM(N27:Q27)</f>
        <v>2.05</v>
      </c>
      <c r="N27" s="67">
        <v>0</v>
      </c>
      <c r="O27" s="67">
        <v>1</v>
      </c>
      <c r="P27" s="67">
        <v>0.05</v>
      </c>
      <c r="Q27" s="67">
        <v>1</v>
      </c>
      <c r="R27" s="68">
        <f>C27+H27+M27</f>
        <v>4.199999999999999</v>
      </c>
    </row>
    <row r="28" spans="1:18" ht="20.25">
      <c r="A28" s="69" t="str">
        <f>'5.Реестр проектов'!B29</f>
        <v>Внедрение объектов альтернативной электроэнергетики</v>
      </c>
      <c r="B28" s="70">
        <f>'5.Реестр проектов'!C29</f>
        <v>15.5</v>
      </c>
      <c r="C28" s="71">
        <f>SUM(D28:G28)</f>
        <v>0</v>
      </c>
      <c r="D28" s="72">
        <v>0</v>
      </c>
      <c r="E28" s="72">
        <v>0</v>
      </c>
      <c r="F28" s="72">
        <v>0</v>
      </c>
      <c r="G28" s="72">
        <v>0</v>
      </c>
      <c r="H28" s="71">
        <f>SUM(I28:L28)</f>
        <v>11.5</v>
      </c>
      <c r="I28" s="72">
        <v>0</v>
      </c>
      <c r="J28" s="72">
        <v>3</v>
      </c>
      <c r="K28" s="72">
        <v>0.5</v>
      </c>
      <c r="L28" s="72">
        <v>8</v>
      </c>
      <c r="M28" s="71">
        <f>SUM(N28:Q28)</f>
        <v>4</v>
      </c>
      <c r="N28" s="72">
        <v>0</v>
      </c>
      <c r="O28" s="72">
        <v>2</v>
      </c>
      <c r="P28" s="72">
        <v>0</v>
      </c>
      <c r="Q28" s="72">
        <v>2</v>
      </c>
      <c r="R28" s="73">
        <f>C28+H28+M28</f>
        <v>15.5</v>
      </c>
    </row>
    <row r="29" spans="1:18" ht="13.5">
      <c r="A29" s="74" t="s">
        <v>303</v>
      </c>
      <c r="B29" s="75">
        <f>SUM(B9:B28)</f>
        <v>3136.7999999999997</v>
      </c>
      <c r="C29" s="76">
        <f>SUM(C9:C28)</f>
        <v>9.35</v>
      </c>
      <c r="D29" s="77">
        <f>SUM(D9:D28)</f>
        <v>3</v>
      </c>
      <c r="E29" s="77">
        <f>SUM(E9:E28)</f>
        <v>0</v>
      </c>
      <c r="F29" s="77">
        <f>SUM(F9:F28)</f>
        <v>2</v>
      </c>
      <c r="G29" s="77">
        <f>SUM(G9:G28)</f>
        <v>4.35</v>
      </c>
      <c r="H29" s="76">
        <f>SUM(H9:H28)</f>
        <v>584.4</v>
      </c>
      <c r="I29" s="77">
        <f>SUM(I9:I28)</f>
        <v>175</v>
      </c>
      <c r="J29" s="77">
        <f>SUM(J9:J28)</f>
        <v>169</v>
      </c>
      <c r="K29" s="77">
        <f>SUM(K9:K28)</f>
        <v>16.400000000000002</v>
      </c>
      <c r="L29" s="77">
        <f>SUM(L9:L28)</f>
        <v>224</v>
      </c>
      <c r="M29" s="76">
        <f>SUM(M9:M28)</f>
        <v>2543.05</v>
      </c>
      <c r="N29" s="77">
        <f>SUM(N9:N28)</f>
        <v>422</v>
      </c>
      <c r="O29" s="77">
        <f>SUM(O9:O28)</f>
        <v>175.5</v>
      </c>
      <c r="P29" s="77">
        <f>SUM(P9:P28)</f>
        <v>16.85</v>
      </c>
      <c r="Q29" s="77">
        <f>SUM(Q9:Q28)</f>
        <v>1928.7</v>
      </c>
      <c r="R29" s="78">
        <f>SUM(R9:R28)</f>
        <v>3136.7999999999997</v>
      </c>
    </row>
    <row r="30" spans="1:18" ht="13.5">
      <c r="A30" s="58" t="s">
        <v>166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ht="20.25">
      <c r="A31" s="59" t="str">
        <f>'5.Реестр проектов'!B36</f>
        <v>Строительство социального муниципального жилья(100 квартир)</v>
      </c>
      <c r="B31" s="60">
        <f>'5.Реестр проектов'!C36</f>
        <v>201</v>
      </c>
      <c r="C31" s="61">
        <f>SUM(D31:G31)</f>
        <v>0</v>
      </c>
      <c r="D31" s="62">
        <v>0</v>
      </c>
      <c r="E31" s="62">
        <v>0</v>
      </c>
      <c r="F31" s="62">
        <v>0</v>
      </c>
      <c r="G31" s="62">
        <v>0</v>
      </c>
      <c r="H31" s="61">
        <f>SUM(I31:L31)</f>
        <v>101</v>
      </c>
      <c r="I31" s="62">
        <v>50</v>
      </c>
      <c r="J31" s="62">
        <v>10</v>
      </c>
      <c r="K31" s="62">
        <v>1</v>
      </c>
      <c r="L31" s="62">
        <v>40</v>
      </c>
      <c r="M31" s="61">
        <f>SUM(N31:Q31)</f>
        <v>100</v>
      </c>
      <c r="N31" s="62">
        <v>0</v>
      </c>
      <c r="O31" s="62">
        <v>0</v>
      </c>
      <c r="P31" s="62">
        <v>0</v>
      </c>
      <c r="Q31" s="62">
        <v>100</v>
      </c>
      <c r="R31" s="63">
        <f>C31+H31+M31</f>
        <v>201</v>
      </c>
    </row>
    <row r="32" spans="1:18" ht="13.5">
      <c r="A32" s="64" t="str">
        <f>'5.Реестр проектов'!B37</f>
        <v>Строительство школы в с. Артыбаш (на 250 мест)</v>
      </c>
      <c r="B32" s="65">
        <f>'5.Реестр проектов'!C37</f>
        <v>250</v>
      </c>
      <c r="C32" s="66">
        <f>SUM(D32:G32)</f>
        <v>0</v>
      </c>
      <c r="D32" s="67">
        <v>0</v>
      </c>
      <c r="E32" s="67">
        <v>0</v>
      </c>
      <c r="F32" s="67">
        <v>0</v>
      </c>
      <c r="G32" s="67">
        <v>0</v>
      </c>
      <c r="H32" s="66">
        <f>SUM(I32:L32)</f>
        <v>0</v>
      </c>
      <c r="I32" s="67">
        <v>0</v>
      </c>
      <c r="J32" s="67">
        <v>0</v>
      </c>
      <c r="K32" s="67">
        <v>0</v>
      </c>
      <c r="L32" s="67">
        <v>0</v>
      </c>
      <c r="M32" s="66">
        <f>SUM(N32:Q32)</f>
        <v>250</v>
      </c>
      <c r="N32" s="67">
        <v>200</v>
      </c>
      <c r="O32" s="67">
        <v>50</v>
      </c>
      <c r="P32" s="67">
        <v>0</v>
      </c>
      <c r="Q32" s="67">
        <v>0</v>
      </c>
      <c r="R32" s="68">
        <f>C32+H32+M32</f>
        <v>250</v>
      </c>
    </row>
    <row r="33" spans="1:18" ht="20.25">
      <c r="A33" s="64" t="str">
        <f>'5.Реестр проектов'!B38</f>
        <v>Строительство детского сада в с. Артыбаш ( на 150 мест)</v>
      </c>
      <c r="B33" s="65">
        <f>'5.Реестр проектов'!C38</f>
        <v>200</v>
      </c>
      <c r="C33" s="66">
        <f>SUM(D33:G33)</f>
        <v>0</v>
      </c>
      <c r="D33" s="67">
        <v>0</v>
      </c>
      <c r="E33" s="67">
        <v>0</v>
      </c>
      <c r="F33" s="67">
        <v>0</v>
      </c>
      <c r="G33" s="67">
        <v>0</v>
      </c>
      <c r="H33" s="66">
        <f>SUM(I33:L33)</f>
        <v>63</v>
      </c>
      <c r="I33" s="67">
        <v>50</v>
      </c>
      <c r="J33" s="67">
        <v>10</v>
      </c>
      <c r="K33" s="67">
        <v>3</v>
      </c>
      <c r="L33" s="67">
        <v>0</v>
      </c>
      <c r="M33" s="66">
        <f>SUM(N33:Q33)</f>
        <v>137</v>
      </c>
      <c r="N33" s="67">
        <v>100</v>
      </c>
      <c r="O33" s="67">
        <v>37</v>
      </c>
      <c r="P33" s="67">
        <v>0</v>
      </c>
      <c r="Q33" s="67">
        <v>0</v>
      </c>
      <c r="R33" s="68">
        <f>C33+H33+M33</f>
        <v>200</v>
      </c>
    </row>
    <row r="34" spans="1:18" ht="13.5">
      <c r="A34" s="64" t="str">
        <f>'5.Реестр проектов'!B39</f>
        <v>Строительство детского сада в с. Иогач ( на 150 мест)</v>
      </c>
      <c r="B34" s="65">
        <f>'5.Реестр проектов'!C39</f>
        <v>200</v>
      </c>
      <c r="C34" s="66">
        <f>SUM(D34:G34)</f>
        <v>0</v>
      </c>
      <c r="D34" s="67">
        <v>0</v>
      </c>
      <c r="E34" s="67">
        <v>0</v>
      </c>
      <c r="F34" s="67">
        <v>0</v>
      </c>
      <c r="G34" s="67">
        <v>0</v>
      </c>
      <c r="H34" s="66">
        <f>SUM(I34:L34)</f>
        <v>3</v>
      </c>
      <c r="I34" s="67">
        <v>0</v>
      </c>
      <c r="J34" s="67">
        <v>0</v>
      </c>
      <c r="K34" s="67">
        <v>3</v>
      </c>
      <c r="L34" s="67">
        <v>0</v>
      </c>
      <c r="M34" s="66">
        <f>SUM(N34:Q34)</f>
        <v>197</v>
      </c>
      <c r="N34" s="67">
        <v>150</v>
      </c>
      <c r="O34" s="67">
        <v>47</v>
      </c>
      <c r="P34" s="67">
        <v>0</v>
      </c>
      <c r="Q34" s="67">
        <v>0</v>
      </c>
      <c r="R34" s="68">
        <f>C34+H34+M34</f>
        <v>200</v>
      </c>
    </row>
    <row r="35" spans="1:18" ht="20.25">
      <c r="A35" s="64" t="str">
        <f>'5.Реестр проектов'!B40</f>
        <v>Физкультурно-оздоровительный комплекс «Таймень» </v>
      </c>
      <c r="B35" s="65">
        <f>'5.Реестр проектов'!C40</f>
        <v>287</v>
      </c>
      <c r="C35" s="66">
        <f>SUM(D35:G35)</f>
        <v>0</v>
      </c>
      <c r="D35" s="67">
        <v>0</v>
      </c>
      <c r="E35" s="67">
        <v>0</v>
      </c>
      <c r="F35" s="67">
        <v>0</v>
      </c>
      <c r="G35" s="67">
        <v>0</v>
      </c>
      <c r="H35" s="66">
        <f>SUM(I35:L35)</f>
        <v>286.5</v>
      </c>
      <c r="I35" s="67">
        <v>285</v>
      </c>
      <c r="J35" s="67">
        <v>0</v>
      </c>
      <c r="K35" s="67">
        <v>0.5</v>
      </c>
      <c r="L35" s="67">
        <v>1</v>
      </c>
      <c r="M35" s="66">
        <f>SUM(N35:Q35)</f>
        <v>0.5</v>
      </c>
      <c r="N35" s="67">
        <v>0</v>
      </c>
      <c r="O35" s="67">
        <v>0</v>
      </c>
      <c r="P35" s="67">
        <v>0</v>
      </c>
      <c r="Q35" s="67">
        <v>0.5</v>
      </c>
      <c r="R35" s="68">
        <f>C35+H35+M35</f>
        <v>287</v>
      </c>
    </row>
    <row r="36" spans="1:18" ht="20.25">
      <c r="A36" s="64" t="str">
        <f>'5.Реестр проектов'!B41</f>
        <v>Строительство молодежного центра Артыбашского с/п</v>
      </c>
      <c r="B36" s="65">
        <f>'5.Реестр проектов'!C41</f>
        <v>291</v>
      </c>
      <c r="C36" s="66">
        <f>SUM(D36:G36)</f>
        <v>0</v>
      </c>
      <c r="D36" s="67">
        <v>0</v>
      </c>
      <c r="E36" s="67">
        <v>0</v>
      </c>
      <c r="F36" s="67">
        <v>0</v>
      </c>
      <c r="G36" s="67">
        <v>0</v>
      </c>
      <c r="H36" s="66">
        <f>SUM(I36:L36)</f>
        <v>141</v>
      </c>
      <c r="I36" s="67">
        <v>0</v>
      </c>
      <c r="J36" s="67">
        <v>0</v>
      </c>
      <c r="K36" s="67">
        <v>1</v>
      </c>
      <c r="L36" s="67">
        <v>140</v>
      </c>
      <c r="M36" s="66">
        <f>SUM(N36:Q36)</f>
        <v>150</v>
      </c>
      <c r="N36" s="67">
        <v>0</v>
      </c>
      <c r="O36" s="67">
        <v>0</v>
      </c>
      <c r="P36" s="67">
        <v>0</v>
      </c>
      <c r="Q36" s="67">
        <v>150</v>
      </c>
      <c r="R36" s="68">
        <f>C36+H36+M36</f>
        <v>291</v>
      </c>
    </row>
    <row r="37" spans="1:18" ht="13.5">
      <c r="A37" s="64" t="str">
        <f>'5.Реестр проектов'!B42</f>
        <v>Строительсво школы искусств</v>
      </c>
      <c r="B37" s="65">
        <f>'5.Реестр проектов'!C42</f>
        <v>50</v>
      </c>
      <c r="C37" s="66">
        <f>SUM(D37:G37)</f>
        <v>0</v>
      </c>
      <c r="D37" s="67">
        <v>0</v>
      </c>
      <c r="E37" s="67">
        <v>0</v>
      </c>
      <c r="F37" s="67">
        <v>0</v>
      </c>
      <c r="G37" s="67">
        <v>0</v>
      </c>
      <c r="H37" s="66">
        <f>SUM(I37:L37)</f>
        <v>20</v>
      </c>
      <c r="I37" s="67">
        <v>0</v>
      </c>
      <c r="J37" s="67">
        <v>0</v>
      </c>
      <c r="K37" s="67">
        <v>0</v>
      </c>
      <c r="L37" s="67">
        <v>20</v>
      </c>
      <c r="M37" s="66">
        <f>SUM(N37:Q37)</f>
        <v>30</v>
      </c>
      <c r="N37" s="67">
        <v>0</v>
      </c>
      <c r="O37" s="67">
        <v>0</v>
      </c>
      <c r="P37" s="67">
        <v>0</v>
      </c>
      <c r="Q37" s="67">
        <v>30</v>
      </c>
      <c r="R37" s="68">
        <f>C37+H37+M37</f>
        <v>50</v>
      </c>
    </row>
    <row r="38" spans="1:18" ht="13.5">
      <c r="A38" s="64" t="str">
        <f>'5.Реестр проектов'!B43</f>
        <v>Строительство Центра КМН</v>
      </c>
      <c r="B38" s="65">
        <f>'5.Реестр проектов'!C43</f>
        <v>10</v>
      </c>
      <c r="C38" s="66">
        <f>SUM(D38:G38)</f>
        <v>0</v>
      </c>
      <c r="D38" s="67">
        <v>0</v>
      </c>
      <c r="E38" s="67">
        <v>0</v>
      </c>
      <c r="F38" s="67">
        <v>0</v>
      </c>
      <c r="G38" s="67">
        <v>0</v>
      </c>
      <c r="H38" s="66">
        <f>SUM(I38:L38)</f>
        <v>5</v>
      </c>
      <c r="I38" s="67">
        <v>0</v>
      </c>
      <c r="J38" s="67">
        <v>0</v>
      </c>
      <c r="K38" s="67">
        <v>0</v>
      </c>
      <c r="L38" s="67">
        <v>5</v>
      </c>
      <c r="M38" s="66">
        <f>SUM(N38:Q38)</f>
        <v>5</v>
      </c>
      <c r="N38" s="67">
        <v>0</v>
      </c>
      <c r="O38" s="67">
        <v>0</v>
      </c>
      <c r="P38" s="67">
        <v>0</v>
      </c>
      <c r="Q38" s="67">
        <v>5</v>
      </c>
      <c r="R38" s="68">
        <f>C38+H38+M38</f>
        <v>10</v>
      </c>
    </row>
    <row r="39" spans="1:18" ht="13.5">
      <c r="A39" s="64" t="str">
        <f>'5.Реестр проектов'!B44</f>
        <v>Строительство музея Артыбашского с/п</v>
      </c>
      <c r="B39" s="65">
        <f>'5.Реестр проектов'!C44</f>
        <v>100.5</v>
      </c>
      <c r="C39" s="66">
        <f>SUM(D39:G39)</f>
        <v>0</v>
      </c>
      <c r="D39" s="67">
        <v>0</v>
      </c>
      <c r="E39" s="67">
        <v>0</v>
      </c>
      <c r="F39" s="67">
        <v>0</v>
      </c>
      <c r="G39" s="67">
        <v>0</v>
      </c>
      <c r="H39" s="66">
        <f>SUM(I39:L39)</f>
        <v>0.5</v>
      </c>
      <c r="I39" s="67">
        <v>0</v>
      </c>
      <c r="J39" s="67">
        <v>0</v>
      </c>
      <c r="K39" s="67">
        <v>0.5</v>
      </c>
      <c r="L39" s="67">
        <v>0</v>
      </c>
      <c r="M39" s="66">
        <f>SUM(N39:Q39)</f>
        <v>100</v>
      </c>
      <c r="N39" s="67">
        <v>50</v>
      </c>
      <c r="O39" s="67">
        <v>0</v>
      </c>
      <c r="P39" s="67">
        <v>0</v>
      </c>
      <c r="Q39" s="67">
        <v>50</v>
      </c>
      <c r="R39" s="68">
        <f>C39+H39+M39</f>
        <v>100.5</v>
      </c>
    </row>
    <row r="40" spans="1:18" ht="20.25">
      <c r="A40" s="64" t="str">
        <f>'5.Реестр проектов'!B45</f>
        <v>Строительство пожарного депо и обеспечение пожарной безопасности поселения</v>
      </c>
      <c r="B40" s="65">
        <f>'5.Реестр проектов'!C45</f>
        <v>131</v>
      </c>
      <c r="C40" s="66">
        <f>SUM(D40:G40)</f>
        <v>0</v>
      </c>
      <c r="D40" s="67">
        <v>0</v>
      </c>
      <c r="E40" s="67">
        <v>0</v>
      </c>
      <c r="F40" s="67">
        <v>0</v>
      </c>
      <c r="G40" s="67">
        <v>0</v>
      </c>
      <c r="H40" s="66">
        <f>SUM(I40:L40)</f>
        <v>1</v>
      </c>
      <c r="I40" s="67">
        <v>0</v>
      </c>
      <c r="J40" s="67">
        <v>0</v>
      </c>
      <c r="K40" s="67">
        <v>1</v>
      </c>
      <c r="L40" s="67">
        <v>0</v>
      </c>
      <c r="M40" s="66">
        <f>SUM(N40:Q40)</f>
        <v>130</v>
      </c>
      <c r="N40" s="67">
        <v>100</v>
      </c>
      <c r="O40" s="67">
        <v>15</v>
      </c>
      <c r="P40" s="67">
        <v>0</v>
      </c>
      <c r="Q40" s="67">
        <v>15</v>
      </c>
      <c r="R40" s="68">
        <f>C40+H40+M40</f>
        <v>131</v>
      </c>
    </row>
    <row r="41" spans="1:18" ht="13.5">
      <c r="A41" s="64" t="str">
        <f>'5.Реестр проектов'!B46</f>
        <v>Организация аварийно- спасательной службы</v>
      </c>
      <c r="B41" s="65">
        <f>'5.Реестр проектов'!C46</f>
        <v>121</v>
      </c>
      <c r="C41" s="66">
        <f>SUM(D41:G41)</f>
        <v>0</v>
      </c>
      <c r="D41" s="67">
        <v>0</v>
      </c>
      <c r="E41" s="67">
        <v>0</v>
      </c>
      <c r="F41" s="67">
        <v>0</v>
      </c>
      <c r="G41" s="67">
        <v>0</v>
      </c>
      <c r="H41" s="66">
        <f>SUM(I41:L41)</f>
        <v>0</v>
      </c>
      <c r="I41" s="67">
        <v>0</v>
      </c>
      <c r="J41" s="67">
        <v>0</v>
      </c>
      <c r="K41" s="67">
        <v>0</v>
      </c>
      <c r="L41" s="67">
        <v>0</v>
      </c>
      <c r="M41" s="66">
        <f>SUM(N41:Q41)</f>
        <v>121</v>
      </c>
      <c r="N41" s="67">
        <v>100</v>
      </c>
      <c r="O41" s="67">
        <v>10</v>
      </c>
      <c r="P41" s="67">
        <v>1</v>
      </c>
      <c r="Q41" s="67">
        <v>10</v>
      </c>
      <c r="R41" s="68">
        <f>C41+H41+M41</f>
        <v>121</v>
      </c>
    </row>
    <row r="42" spans="1:18" ht="13.5">
      <c r="A42" s="64" t="str">
        <f>'5.Реестр проектов'!B47</f>
        <v>Строительство спортивного стадиона</v>
      </c>
      <c r="B42" s="65">
        <f>'5.Реестр проектов'!C47</f>
        <v>141</v>
      </c>
      <c r="C42" s="66">
        <f>SUM(D42:G42)</f>
        <v>0</v>
      </c>
      <c r="D42" s="67">
        <v>0</v>
      </c>
      <c r="E42" s="67">
        <v>0</v>
      </c>
      <c r="F42" s="67">
        <v>0</v>
      </c>
      <c r="G42" s="67">
        <v>0</v>
      </c>
      <c r="H42" s="66">
        <f>SUM(I42:L42)</f>
        <v>1</v>
      </c>
      <c r="I42" s="67">
        <v>0</v>
      </c>
      <c r="J42" s="67">
        <v>0</v>
      </c>
      <c r="K42" s="67">
        <v>1</v>
      </c>
      <c r="L42" s="67">
        <v>0</v>
      </c>
      <c r="M42" s="66">
        <f>SUM(N42:Q42)</f>
        <v>140</v>
      </c>
      <c r="N42" s="67">
        <v>100</v>
      </c>
      <c r="O42" s="67">
        <v>20</v>
      </c>
      <c r="P42" s="67">
        <v>0</v>
      </c>
      <c r="Q42" s="67">
        <v>20</v>
      </c>
      <c r="R42" s="68">
        <f>C42+H42+M42</f>
        <v>141</v>
      </c>
    </row>
    <row r="43" spans="1:18" ht="13.5">
      <c r="A43" s="64" t="str">
        <f>'5.Реестр проектов'!B48</f>
        <v>Строительсво Центра теле- и радио- вещания</v>
      </c>
      <c r="B43" s="65">
        <f>'5.Реестр проектов'!C48</f>
        <v>152</v>
      </c>
      <c r="C43" s="66">
        <f>SUM(D43:G43)</f>
        <v>0</v>
      </c>
      <c r="D43" s="67">
        <v>0</v>
      </c>
      <c r="E43" s="67">
        <v>0</v>
      </c>
      <c r="F43" s="67">
        <v>0</v>
      </c>
      <c r="G43" s="67">
        <v>0</v>
      </c>
      <c r="H43" s="66">
        <f>SUM(I43:L43)</f>
        <v>0</v>
      </c>
      <c r="I43" s="67">
        <v>0</v>
      </c>
      <c r="J43" s="67">
        <v>0</v>
      </c>
      <c r="K43" s="67">
        <v>0</v>
      </c>
      <c r="L43" s="67">
        <v>0</v>
      </c>
      <c r="M43" s="66">
        <f>SUM(N43:Q43)</f>
        <v>152</v>
      </c>
      <c r="N43" s="67">
        <v>100</v>
      </c>
      <c r="O43" s="67">
        <v>20</v>
      </c>
      <c r="P43" s="67">
        <v>2</v>
      </c>
      <c r="Q43" s="67">
        <v>30</v>
      </c>
      <c r="R43" s="68">
        <f>C43+H43+M43</f>
        <v>152</v>
      </c>
    </row>
    <row r="44" spans="1:18" ht="13.5">
      <c r="A44" s="64" t="str">
        <f>'5.Реестр проектов'!B49</f>
        <v>Строительство Администрации Артыбашского с/п</v>
      </c>
      <c r="B44" s="65">
        <f>'5.Реестр проектов'!C49</f>
        <v>50</v>
      </c>
      <c r="C44" s="66">
        <f>SUM(D44:G44)</f>
        <v>0.1</v>
      </c>
      <c r="D44" s="67">
        <v>0</v>
      </c>
      <c r="E44" s="67">
        <v>0</v>
      </c>
      <c r="F44" s="67">
        <v>0.1</v>
      </c>
      <c r="G44" s="67">
        <v>0</v>
      </c>
      <c r="H44" s="66">
        <f>SUM(I44:L44)</f>
        <v>49.9</v>
      </c>
      <c r="I44" s="67">
        <v>0</v>
      </c>
      <c r="J44" s="67">
        <v>0</v>
      </c>
      <c r="K44" s="67">
        <v>4.9</v>
      </c>
      <c r="L44" s="67">
        <v>45</v>
      </c>
      <c r="M44" s="66">
        <f>SUM(N44:Q44)</f>
        <v>0</v>
      </c>
      <c r="N44" s="67">
        <v>0</v>
      </c>
      <c r="O44" s="67">
        <v>0</v>
      </c>
      <c r="P44" s="67">
        <v>0</v>
      </c>
      <c r="Q44" s="67">
        <v>0</v>
      </c>
      <c r="R44" s="68">
        <f>C44+H44+M44</f>
        <v>50</v>
      </c>
    </row>
    <row r="45" spans="1:18" ht="13.5">
      <c r="A45" s="64" t="str">
        <f>'5.Реестр проектов'!B50</f>
        <v>Строительство учасковой больницы с. Иогач</v>
      </c>
      <c r="B45" s="65">
        <f>'5.Реестр проектов'!C50</f>
        <v>300</v>
      </c>
      <c r="C45" s="66">
        <f>SUM(D45:G45)</f>
        <v>0</v>
      </c>
      <c r="D45" s="67">
        <v>0</v>
      </c>
      <c r="E45" s="67">
        <v>0</v>
      </c>
      <c r="F45" s="67">
        <v>0</v>
      </c>
      <c r="G45" s="67">
        <v>0</v>
      </c>
      <c r="H45" s="66">
        <f>SUM(I45:L45)</f>
        <v>0</v>
      </c>
      <c r="I45" s="67">
        <v>0</v>
      </c>
      <c r="J45" s="67">
        <v>0</v>
      </c>
      <c r="K45" s="67">
        <v>0</v>
      </c>
      <c r="L45" s="67">
        <v>0</v>
      </c>
      <c r="M45" s="66">
        <f>SUM(N45:Q45)</f>
        <v>300</v>
      </c>
      <c r="N45" s="67">
        <v>250</v>
      </c>
      <c r="O45" s="67">
        <v>50</v>
      </c>
      <c r="P45" s="67">
        <v>0</v>
      </c>
      <c r="Q45" s="67">
        <v>0</v>
      </c>
      <c r="R45" s="68">
        <f>C45+H45+M45</f>
        <v>300</v>
      </c>
    </row>
    <row r="46" spans="1:18" ht="13.5">
      <c r="A46" s="64" t="str">
        <f>'5.Реестр проектов'!B51</f>
        <v>Строительство ФАП (с. Артыбаш, Ново- Троицк, Яйлю)</v>
      </c>
      <c r="B46" s="65">
        <f>'5.Реестр проектов'!C51</f>
        <v>150</v>
      </c>
      <c r="C46" s="66">
        <f>SUM(D46:G46)</f>
        <v>0</v>
      </c>
      <c r="D46" s="67">
        <v>0</v>
      </c>
      <c r="E46" s="67">
        <v>0</v>
      </c>
      <c r="F46" s="67">
        <v>0</v>
      </c>
      <c r="G46" s="67">
        <v>0</v>
      </c>
      <c r="H46" s="66">
        <f>SUM(I46:L46)</f>
        <v>0</v>
      </c>
      <c r="I46" s="67">
        <v>0</v>
      </c>
      <c r="J46" s="67">
        <v>0</v>
      </c>
      <c r="K46" s="67">
        <v>0</v>
      </c>
      <c r="L46" s="67">
        <v>0</v>
      </c>
      <c r="M46" s="66">
        <f>SUM(N46:Q46)</f>
        <v>150</v>
      </c>
      <c r="N46" s="67">
        <v>100</v>
      </c>
      <c r="O46" s="67">
        <v>50</v>
      </c>
      <c r="P46" s="67">
        <v>0</v>
      </c>
      <c r="Q46" s="67">
        <v>0</v>
      </c>
      <c r="R46" s="68">
        <f>C46+H46+M46</f>
        <v>150</v>
      </c>
    </row>
    <row r="47" spans="1:18" ht="20.25">
      <c r="A47" s="64" t="str">
        <f>'5.Реестр проектов'!B52</f>
        <v>Организация ритуальных услуг и новых кладбищ с. Иогач, Артыбаш</v>
      </c>
      <c r="B47" s="65">
        <f>'5.Реестр проектов'!C52</f>
        <v>50.3</v>
      </c>
      <c r="C47" s="66">
        <f>SUM(D47:G47)</f>
        <v>0</v>
      </c>
      <c r="D47" s="67">
        <v>0</v>
      </c>
      <c r="E47" s="67">
        <v>0</v>
      </c>
      <c r="F47" s="67">
        <v>0</v>
      </c>
      <c r="G47" s="67">
        <v>0</v>
      </c>
      <c r="H47" s="66">
        <f>SUM(I47:L47)</f>
        <v>10.3</v>
      </c>
      <c r="I47" s="67">
        <v>0</v>
      </c>
      <c r="J47" s="67">
        <v>0</v>
      </c>
      <c r="K47" s="67">
        <v>0.3</v>
      </c>
      <c r="L47" s="67">
        <v>10</v>
      </c>
      <c r="M47" s="66">
        <f>SUM(N47:Q47)</f>
        <v>40</v>
      </c>
      <c r="N47" s="67">
        <v>0</v>
      </c>
      <c r="O47" s="67">
        <v>0</v>
      </c>
      <c r="P47" s="67">
        <v>0</v>
      </c>
      <c r="Q47" s="67">
        <v>40</v>
      </c>
      <c r="R47" s="68">
        <f>C47+H47+M47</f>
        <v>50.3</v>
      </c>
    </row>
    <row r="48" spans="1:18" ht="13.5">
      <c r="A48" s="64" t="str">
        <f>'5.Реестр проектов'!B53</f>
        <v>Организация охраны общественого порядка</v>
      </c>
      <c r="B48" s="65">
        <f>'5.Реестр проектов'!C53</f>
        <v>20.3</v>
      </c>
      <c r="C48" s="66">
        <f>SUM(D48:G48)</f>
        <v>0</v>
      </c>
      <c r="D48" s="67">
        <v>0</v>
      </c>
      <c r="E48" s="67">
        <v>0</v>
      </c>
      <c r="F48" s="67">
        <v>0</v>
      </c>
      <c r="G48" s="67">
        <v>0</v>
      </c>
      <c r="H48" s="66">
        <f>SUM(I48:L48)</f>
        <v>0</v>
      </c>
      <c r="I48" s="67">
        <v>0</v>
      </c>
      <c r="J48" s="67">
        <v>0</v>
      </c>
      <c r="K48" s="67">
        <v>0</v>
      </c>
      <c r="L48" s="67">
        <v>0</v>
      </c>
      <c r="M48" s="66">
        <f>SUM(N48:Q48)</f>
        <v>20.3</v>
      </c>
      <c r="N48" s="67">
        <v>0</v>
      </c>
      <c r="O48" s="67">
        <v>0</v>
      </c>
      <c r="P48" s="67">
        <v>0.3</v>
      </c>
      <c r="Q48" s="67">
        <v>20</v>
      </c>
      <c r="R48" s="68">
        <f>C48+H48+M48</f>
        <v>20.3</v>
      </c>
    </row>
    <row r="49" spans="1:18" ht="13.5">
      <c r="A49" s="64" t="str">
        <f>'5.Реестр проектов'!B54</f>
        <v>Зимнее шоу «Ледовая симфония Телецкого озера»</v>
      </c>
      <c r="B49" s="65">
        <f>'5.Реестр проектов'!C54</f>
        <v>30.2</v>
      </c>
      <c r="C49" s="66">
        <f>SUM(D49:G49)</f>
        <v>0</v>
      </c>
      <c r="D49" s="67">
        <v>0</v>
      </c>
      <c r="E49" s="67">
        <v>0</v>
      </c>
      <c r="F49" s="67">
        <v>0</v>
      </c>
      <c r="G49" s="67">
        <v>0</v>
      </c>
      <c r="H49" s="66">
        <f>SUM(I49:L49)</f>
        <v>10.2</v>
      </c>
      <c r="I49" s="67">
        <v>0</v>
      </c>
      <c r="J49" s="67">
        <v>0</v>
      </c>
      <c r="K49" s="67">
        <v>0.2</v>
      </c>
      <c r="L49" s="67">
        <v>10</v>
      </c>
      <c r="M49" s="66">
        <f>SUM(N49:Q49)</f>
        <v>20</v>
      </c>
      <c r="N49" s="67">
        <v>0</v>
      </c>
      <c r="O49" s="67">
        <v>0</v>
      </c>
      <c r="P49" s="67">
        <v>0</v>
      </c>
      <c r="Q49" s="67">
        <v>20</v>
      </c>
      <c r="R49" s="68">
        <f>C49+H49+M49</f>
        <v>30.2</v>
      </c>
    </row>
    <row r="50" spans="1:18" ht="13.5">
      <c r="A50" s="69" t="str">
        <f>'5.Реестр проектов'!B55</f>
        <v>Аквапарк </v>
      </c>
      <c r="B50" s="70">
        <f>'5.Реестр проектов'!C55</f>
        <v>302</v>
      </c>
      <c r="C50" s="71">
        <f>SUM(D50:G50)</f>
        <v>0</v>
      </c>
      <c r="D50" s="72">
        <v>0</v>
      </c>
      <c r="E50" s="72">
        <v>0</v>
      </c>
      <c r="F50" s="72">
        <v>0</v>
      </c>
      <c r="G50" s="72">
        <v>0</v>
      </c>
      <c r="H50" s="71">
        <f>SUM(I50:L50)</f>
        <v>122</v>
      </c>
      <c r="I50" s="72">
        <v>100</v>
      </c>
      <c r="J50" s="72">
        <v>10</v>
      </c>
      <c r="K50" s="72">
        <v>2</v>
      </c>
      <c r="L50" s="72">
        <v>10</v>
      </c>
      <c r="M50" s="71">
        <f>SUM(N50:Q50)</f>
        <v>180</v>
      </c>
      <c r="N50" s="72">
        <v>100</v>
      </c>
      <c r="O50" s="72">
        <v>40</v>
      </c>
      <c r="P50" s="72">
        <v>0</v>
      </c>
      <c r="Q50" s="72">
        <v>40</v>
      </c>
      <c r="R50" s="73">
        <f>C50+H50+M50</f>
        <v>302</v>
      </c>
    </row>
    <row r="51" spans="1:18" ht="13.5">
      <c r="A51" s="74" t="s">
        <v>303</v>
      </c>
      <c r="B51" s="75">
        <f>SUM(B31:B50)</f>
        <v>3037.3</v>
      </c>
      <c r="C51" s="76">
        <f>SUM(C31:C50)</f>
        <v>0.1</v>
      </c>
      <c r="D51" s="77">
        <f>SUM(D31:D50)</f>
        <v>0</v>
      </c>
      <c r="E51" s="77">
        <f>SUM(E31:E50)</f>
        <v>0</v>
      </c>
      <c r="F51" s="77">
        <f>SUM(F31:F50)</f>
        <v>0.1</v>
      </c>
      <c r="G51" s="77">
        <f>SUM(G31:G50)</f>
        <v>0</v>
      </c>
      <c r="H51" s="76">
        <f>SUM(H31:H50)</f>
        <v>814.4</v>
      </c>
      <c r="I51" s="77">
        <f>SUM(I31:I50)</f>
        <v>485</v>
      </c>
      <c r="J51" s="77">
        <f>SUM(J31:J50)</f>
        <v>30</v>
      </c>
      <c r="K51" s="77">
        <f>SUM(K31:K50)</f>
        <v>18.4</v>
      </c>
      <c r="L51" s="77">
        <f>SUM(L31:L50)</f>
        <v>281</v>
      </c>
      <c r="M51" s="76">
        <f>SUM(M31:M50)</f>
        <v>2222.8</v>
      </c>
      <c r="N51" s="77">
        <f>SUM(N31:N50)</f>
        <v>1350</v>
      </c>
      <c r="O51" s="77">
        <f>SUM(O31:O50)</f>
        <v>339</v>
      </c>
      <c r="P51" s="77">
        <f>SUM(P31:P50)</f>
        <v>3.3</v>
      </c>
      <c r="Q51" s="77">
        <f>SUM(Q31:Q50)</f>
        <v>530.5</v>
      </c>
      <c r="R51" s="78">
        <f>SUM(R31:R50)</f>
        <v>3037.3</v>
      </c>
    </row>
    <row r="52" spans="1:18" ht="13.5">
      <c r="A52" s="58" t="s">
        <v>167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3.5">
      <c r="A53" s="59" t="str">
        <f>'5.Реестр проектов'!B62</f>
        <v>Горноклиматический курорт «Золотое озеро»</v>
      </c>
      <c r="B53" s="60">
        <f>'5.Реестр проектов'!C62</f>
        <v>16748.56</v>
      </c>
      <c r="C53" s="61">
        <v>43.06</v>
      </c>
      <c r="D53" s="62">
        <v>0</v>
      </c>
      <c r="E53" s="62">
        <v>0</v>
      </c>
      <c r="F53" s="62">
        <v>0</v>
      </c>
      <c r="G53" s="62">
        <v>43.06</v>
      </c>
      <c r="H53" s="61">
        <v>15601.3</v>
      </c>
      <c r="I53" s="62">
        <v>0</v>
      </c>
      <c r="J53" s="62">
        <v>0</v>
      </c>
      <c r="K53" s="62">
        <v>0</v>
      </c>
      <c r="L53" s="62" t="s">
        <v>304</v>
      </c>
      <c r="M53" s="61">
        <v>1104.2</v>
      </c>
      <c r="N53" s="62">
        <v>0</v>
      </c>
      <c r="O53" s="62">
        <v>0</v>
      </c>
      <c r="P53" s="62">
        <v>0</v>
      </c>
      <c r="Q53" s="62">
        <v>1104.2</v>
      </c>
      <c r="R53" s="63">
        <f>C53+H53+M53</f>
        <v>16748.559999999998</v>
      </c>
    </row>
    <row r="54" spans="1:18" ht="13.5">
      <c r="A54" s="64" t="str">
        <f>'5.Реестр проектов'!B63</f>
        <v>Телецкая вода </v>
      </c>
      <c r="B54" s="65">
        <f>'5.Реестр проектов'!C63</f>
        <v>300.5</v>
      </c>
      <c r="C54" s="66">
        <f>SUM(D54:G54)</f>
        <v>0</v>
      </c>
      <c r="D54" s="67">
        <v>0</v>
      </c>
      <c r="E54" s="67">
        <v>0</v>
      </c>
      <c r="F54" s="67">
        <v>0</v>
      </c>
      <c r="G54" s="67">
        <v>0</v>
      </c>
      <c r="H54" s="66">
        <f>SUM(I54:L54)</f>
        <v>100.5</v>
      </c>
      <c r="I54" s="67">
        <v>0</v>
      </c>
      <c r="J54" s="67">
        <v>0</v>
      </c>
      <c r="K54" s="67">
        <v>0.5</v>
      </c>
      <c r="L54" s="67">
        <v>100</v>
      </c>
      <c r="M54" s="66">
        <f>SUM(N54:Q54)</f>
        <v>200</v>
      </c>
      <c r="N54" s="67">
        <v>0</v>
      </c>
      <c r="O54" s="67">
        <v>0</v>
      </c>
      <c r="P54" s="67">
        <v>0</v>
      </c>
      <c r="Q54" s="67">
        <v>200</v>
      </c>
      <c r="R54" s="68">
        <f>C54+H54+M54</f>
        <v>300.5</v>
      </c>
    </row>
    <row r="55" spans="1:18" ht="13.5">
      <c r="A55" s="64" t="str">
        <f>'5.Реестр проектов'!B64</f>
        <v>Курорт местного значения «Телецкое озеро»</v>
      </c>
      <c r="B55" s="65">
        <v>10000</v>
      </c>
      <c r="C55" s="66">
        <f>SUM(D55:G55)</f>
        <v>0</v>
      </c>
      <c r="D55" s="67">
        <v>0</v>
      </c>
      <c r="E55" s="67">
        <v>0</v>
      </c>
      <c r="F55" s="67">
        <v>0</v>
      </c>
      <c r="G55" s="67">
        <v>0</v>
      </c>
      <c r="H55" s="66">
        <f>SUM(I55:L55)</f>
        <v>50</v>
      </c>
      <c r="I55" s="67">
        <v>0</v>
      </c>
      <c r="J55" s="67">
        <v>0</v>
      </c>
      <c r="K55" s="67">
        <v>0</v>
      </c>
      <c r="L55" s="67">
        <v>50</v>
      </c>
      <c r="M55" s="66">
        <f>SUM(N55:Q55)</f>
        <v>9950</v>
      </c>
      <c r="N55" s="67">
        <v>0</v>
      </c>
      <c r="O55" s="67">
        <v>0</v>
      </c>
      <c r="P55" s="67">
        <v>0</v>
      </c>
      <c r="Q55" s="67">
        <v>9950</v>
      </c>
      <c r="R55" s="68">
        <f>C55+H55+M55</f>
        <v>10000</v>
      </c>
    </row>
    <row r="56" spans="1:18" ht="13.5">
      <c r="A56" s="64">
        <f>'5.Реестр проектов'!B65</f>
        <v>0</v>
      </c>
      <c r="B56" s="65">
        <f>'5.Реестр проектов'!C65</f>
        <v>0</v>
      </c>
      <c r="C56" s="66">
        <f>SUM(D56:G56)</f>
        <v>0</v>
      </c>
      <c r="D56" s="67">
        <v>0</v>
      </c>
      <c r="E56" s="67">
        <v>0</v>
      </c>
      <c r="F56" s="67">
        <v>0</v>
      </c>
      <c r="G56" s="67">
        <v>0</v>
      </c>
      <c r="H56" s="66">
        <f>SUM(I56:L56)</f>
        <v>0</v>
      </c>
      <c r="I56" s="67">
        <v>0</v>
      </c>
      <c r="J56" s="67">
        <v>0</v>
      </c>
      <c r="K56" s="67">
        <v>0</v>
      </c>
      <c r="L56" s="67">
        <v>0</v>
      </c>
      <c r="M56" s="66">
        <f>SUM(N56:Q56)</f>
        <v>0</v>
      </c>
      <c r="N56" s="67">
        <v>0</v>
      </c>
      <c r="O56" s="67">
        <v>0</v>
      </c>
      <c r="P56" s="67">
        <v>0</v>
      </c>
      <c r="Q56" s="67">
        <v>0</v>
      </c>
      <c r="R56" s="68">
        <f>C56+H56+M56</f>
        <v>0</v>
      </c>
    </row>
    <row r="57" spans="1:18" ht="13.5">
      <c r="A57" s="64">
        <f>'5.Реестр проектов'!B66</f>
        <v>0</v>
      </c>
      <c r="B57" s="65">
        <f>'5.Реестр проектов'!C66</f>
        <v>0</v>
      </c>
      <c r="C57" s="66">
        <f>SUM(D57:G57)</f>
        <v>0</v>
      </c>
      <c r="D57" s="67">
        <v>0</v>
      </c>
      <c r="E57" s="67">
        <v>0</v>
      </c>
      <c r="F57" s="67">
        <v>0</v>
      </c>
      <c r="G57" s="67">
        <v>0</v>
      </c>
      <c r="H57" s="66">
        <f>SUM(I57:L57)</f>
        <v>0</v>
      </c>
      <c r="I57" s="67">
        <v>0</v>
      </c>
      <c r="J57" s="67">
        <v>0</v>
      </c>
      <c r="K57" s="67">
        <v>0</v>
      </c>
      <c r="L57" s="67">
        <v>0</v>
      </c>
      <c r="M57" s="66">
        <f>SUM(N57:Q57)</f>
        <v>0</v>
      </c>
      <c r="N57" s="67">
        <v>0</v>
      </c>
      <c r="O57" s="67">
        <v>0</v>
      </c>
      <c r="P57" s="67">
        <v>0</v>
      </c>
      <c r="Q57" s="67">
        <v>0</v>
      </c>
      <c r="R57" s="68">
        <f>C57+H57+M57</f>
        <v>0</v>
      </c>
    </row>
    <row r="58" spans="1:18" ht="13.5">
      <c r="A58" s="64">
        <f>'5.Реестр проектов'!B67</f>
        <v>0</v>
      </c>
      <c r="B58" s="65">
        <f>'5.Реестр проектов'!C67</f>
        <v>0</v>
      </c>
      <c r="C58" s="66">
        <f>SUM(D58:G58)</f>
        <v>0</v>
      </c>
      <c r="D58" s="67">
        <v>0</v>
      </c>
      <c r="E58" s="67">
        <v>0</v>
      </c>
      <c r="F58" s="67">
        <v>0</v>
      </c>
      <c r="G58" s="67">
        <v>0</v>
      </c>
      <c r="H58" s="66">
        <f>SUM(I58:L58)</f>
        <v>0</v>
      </c>
      <c r="I58" s="67">
        <v>0</v>
      </c>
      <c r="J58" s="67">
        <v>0</v>
      </c>
      <c r="K58" s="67">
        <v>0</v>
      </c>
      <c r="L58" s="67">
        <v>0</v>
      </c>
      <c r="M58" s="66">
        <f>SUM(N58:Q58)</f>
        <v>0</v>
      </c>
      <c r="N58" s="67">
        <v>0</v>
      </c>
      <c r="O58" s="67">
        <v>0</v>
      </c>
      <c r="P58" s="67">
        <v>0</v>
      </c>
      <c r="Q58" s="67">
        <v>0</v>
      </c>
      <c r="R58" s="68">
        <f>C58+H58+M58</f>
        <v>0</v>
      </c>
    </row>
    <row r="59" spans="1:18" ht="13.5">
      <c r="A59" s="64">
        <f>'5.Реестр проектов'!B68</f>
        <v>0</v>
      </c>
      <c r="B59" s="65">
        <f>'5.Реестр проектов'!C68</f>
        <v>0</v>
      </c>
      <c r="C59" s="66">
        <f>SUM(D59:G59)</f>
        <v>0</v>
      </c>
      <c r="D59" s="67">
        <v>0</v>
      </c>
      <c r="E59" s="67">
        <v>0</v>
      </c>
      <c r="F59" s="67">
        <v>0</v>
      </c>
      <c r="G59" s="67">
        <v>0</v>
      </c>
      <c r="H59" s="66">
        <f>SUM(I59:L59)</f>
        <v>0</v>
      </c>
      <c r="I59" s="67">
        <v>0</v>
      </c>
      <c r="J59" s="67">
        <v>0</v>
      </c>
      <c r="K59" s="67">
        <v>0</v>
      </c>
      <c r="L59" s="67">
        <v>0</v>
      </c>
      <c r="M59" s="66">
        <f>SUM(N59:Q59)</f>
        <v>0</v>
      </c>
      <c r="N59" s="67">
        <v>0</v>
      </c>
      <c r="O59" s="67">
        <v>0</v>
      </c>
      <c r="P59" s="67">
        <v>0</v>
      </c>
      <c r="Q59" s="67">
        <v>0</v>
      </c>
      <c r="R59" s="68">
        <f>C59+H59+M59</f>
        <v>0</v>
      </c>
    </row>
    <row r="60" spans="1:18" ht="13.5">
      <c r="A60" s="64">
        <f>'5.Реестр проектов'!B69</f>
        <v>0</v>
      </c>
      <c r="B60" s="65">
        <f>'5.Реестр проектов'!C69</f>
        <v>0</v>
      </c>
      <c r="C60" s="66">
        <f>SUM(D60:G60)</f>
        <v>0</v>
      </c>
      <c r="D60" s="67">
        <v>0</v>
      </c>
      <c r="E60" s="67">
        <v>0</v>
      </c>
      <c r="F60" s="67">
        <v>0</v>
      </c>
      <c r="G60" s="67">
        <v>0</v>
      </c>
      <c r="H60" s="66">
        <f>SUM(I60:L60)</f>
        <v>0</v>
      </c>
      <c r="I60" s="67">
        <v>0</v>
      </c>
      <c r="J60" s="67">
        <v>0</v>
      </c>
      <c r="K60" s="67">
        <v>0</v>
      </c>
      <c r="L60" s="67">
        <v>0</v>
      </c>
      <c r="M60" s="66">
        <f>SUM(N60:Q60)</f>
        <v>0</v>
      </c>
      <c r="N60" s="67">
        <v>0</v>
      </c>
      <c r="O60" s="67">
        <v>0</v>
      </c>
      <c r="P60" s="67">
        <v>0</v>
      </c>
      <c r="Q60" s="67">
        <v>0</v>
      </c>
      <c r="R60" s="68">
        <f>C60+H60+M60</f>
        <v>0</v>
      </c>
    </row>
    <row r="61" spans="1:18" ht="13.5">
      <c r="A61" s="64">
        <f>'5.Реестр проектов'!B70</f>
        <v>0</v>
      </c>
      <c r="B61" s="65">
        <f>'5.Реестр проектов'!C70</f>
        <v>0</v>
      </c>
      <c r="C61" s="66">
        <f>SUM(D61:G61)</f>
        <v>0</v>
      </c>
      <c r="D61" s="67">
        <v>0</v>
      </c>
      <c r="E61" s="67">
        <v>0</v>
      </c>
      <c r="F61" s="67">
        <v>0</v>
      </c>
      <c r="G61" s="67">
        <v>0</v>
      </c>
      <c r="H61" s="66">
        <f>SUM(I61:L61)</f>
        <v>0</v>
      </c>
      <c r="I61" s="67">
        <v>0</v>
      </c>
      <c r="J61" s="67">
        <v>0</v>
      </c>
      <c r="K61" s="67">
        <v>0</v>
      </c>
      <c r="L61" s="67">
        <v>0</v>
      </c>
      <c r="M61" s="66">
        <f>SUM(N61:Q61)</f>
        <v>0</v>
      </c>
      <c r="N61" s="67">
        <v>0</v>
      </c>
      <c r="O61" s="67">
        <v>0</v>
      </c>
      <c r="P61" s="67">
        <v>0</v>
      </c>
      <c r="Q61" s="67">
        <v>0</v>
      </c>
      <c r="R61" s="68">
        <f>C61+H61+M61</f>
        <v>0</v>
      </c>
    </row>
    <row r="62" spans="1:18" ht="13.5">
      <c r="A62" s="64">
        <f>'5.Реестр проектов'!B71</f>
        <v>0</v>
      </c>
      <c r="B62" s="65">
        <f>'5.Реестр проектов'!C71</f>
        <v>0</v>
      </c>
      <c r="C62" s="66">
        <f>SUM(D62:G62)</f>
        <v>0</v>
      </c>
      <c r="D62" s="67">
        <v>0</v>
      </c>
      <c r="E62" s="67">
        <v>0</v>
      </c>
      <c r="F62" s="67">
        <v>0</v>
      </c>
      <c r="G62" s="67">
        <v>0</v>
      </c>
      <c r="H62" s="66">
        <f>SUM(I62:L62)</f>
        <v>0</v>
      </c>
      <c r="I62" s="67">
        <v>0</v>
      </c>
      <c r="J62" s="67">
        <v>0</v>
      </c>
      <c r="K62" s="67">
        <v>0</v>
      </c>
      <c r="L62" s="67">
        <v>0</v>
      </c>
      <c r="M62" s="66">
        <f>SUM(N62:Q62)</f>
        <v>0</v>
      </c>
      <c r="N62" s="67">
        <v>0</v>
      </c>
      <c r="O62" s="67">
        <v>0</v>
      </c>
      <c r="P62" s="67">
        <v>0</v>
      </c>
      <c r="Q62" s="67">
        <v>0</v>
      </c>
      <c r="R62" s="68">
        <f>C62+H62+M62</f>
        <v>0</v>
      </c>
    </row>
    <row r="63" spans="1:18" ht="13.5">
      <c r="A63" s="64">
        <f>'5.Реестр проектов'!B72</f>
        <v>0</v>
      </c>
      <c r="B63" s="65">
        <f>'5.Реестр проектов'!C72</f>
        <v>0</v>
      </c>
      <c r="C63" s="66">
        <f>SUM(D63:G63)</f>
        <v>0</v>
      </c>
      <c r="D63" s="67">
        <v>0</v>
      </c>
      <c r="E63" s="67">
        <v>0</v>
      </c>
      <c r="F63" s="67">
        <v>0</v>
      </c>
      <c r="G63" s="67">
        <v>0</v>
      </c>
      <c r="H63" s="66">
        <f>SUM(I63:L63)</f>
        <v>0</v>
      </c>
      <c r="I63" s="67">
        <v>0</v>
      </c>
      <c r="J63" s="67">
        <v>0</v>
      </c>
      <c r="K63" s="67">
        <v>0</v>
      </c>
      <c r="L63" s="67">
        <v>0</v>
      </c>
      <c r="M63" s="66">
        <f>SUM(N63:Q63)</f>
        <v>0</v>
      </c>
      <c r="N63" s="67">
        <v>0</v>
      </c>
      <c r="O63" s="67">
        <v>0</v>
      </c>
      <c r="P63" s="67">
        <v>0</v>
      </c>
      <c r="Q63" s="67">
        <v>0</v>
      </c>
      <c r="R63" s="68">
        <f>C63+H63+M63</f>
        <v>0</v>
      </c>
    </row>
    <row r="64" spans="1:18" ht="13.5">
      <c r="A64" s="64">
        <f>'5.Реестр проектов'!B73</f>
        <v>0</v>
      </c>
      <c r="B64" s="65">
        <f>'5.Реестр проектов'!C73</f>
        <v>0</v>
      </c>
      <c r="C64" s="66">
        <f>SUM(D64:G64)</f>
        <v>0</v>
      </c>
      <c r="D64" s="67">
        <v>0</v>
      </c>
      <c r="E64" s="67">
        <v>0</v>
      </c>
      <c r="F64" s="67">
        <v>0</v>
      </c>
      <c r="G64" s="67">
        <v>0</v>
      </c>
      <c r="H64" s="66">
        <f>SUM(I64:L64)</f>
        <v>0</v>
      </c>
      <c r="I64" s="67">
        <v>0</v>
      </c>
      <c r="J64" s="67">
        <v>0</v>
      </c>
      <c r="K64" s="67">
        <v>0</v>
      </c>
      <c r="L64" s="67">
        <v>0</v>
      </c>
      <c r="M64" s="66">
        <f>SUM(N64:Q64)</f>
        <v>0</v>
      </c>
      <c r="N64" s="67">
        <v>0</v>
      </c>
      <c r="O64" s="67">
        <v>0</v>
      </c>
      <c r="P64" s="67">
        <v>0</v>
      </c>
      <c r="Q64" s="67">
        <v>0</v>
      </c>
      <c r="R64" s="68">
        <f>C64+H64+M64</f>
        <v>0</v>
      </c>
    </row>
    <row r="65" spans="1:18" ht="13.5">
      <c r="A65" s="64">
        <f>'5.Реестр проектов'!B74</f>
        <v>0</v>
      </c>
      <c r="B65" s="65">
        <f>'5.Реестр проектов'!C74</f>
        <v>0</v>
      </c>
      <c r="C65" s="66">
        <f>SUM(D65:G65)</f>
        <v>0</v>
      </c>
      <c r="D65" s="67">
        <v>0</v>
      </c>
      <c r="E65" s="67">
        <v>0</v>
      </c>
      <c r="F65" s="67">
        <v>0</v>
      </c>
      <c r="G65" s="67">
        <v>0</v>
      </c>
      <c r="H65" s="66">
        <f>SUM(I65:L65)</f>
        <v>0</v>
      </c>
      <c r="I65" s="67">
        <v>0</v>
      </c>
      <c r="J65" s="67">
        <v>0</v>
      </c>
      <c r="K65" s="67">
        <v>0</v>
      </c>
      <c r="L65" s="67">
        <v>0</v>
      </c>
      <c r="M65" s="66">
        <f>SUM(N65:Q65)</f>
        <v>0</v>
      </c>
      <c r="N65" s="67">
        <v>0</v>
      </c>
      <c r="O65" s="67">
        <v>0</v>
      </c>
      <c r="P65" s="67">
        <v>0</v>
      </c>
      <c r="Q65" s="67">
        <v>0</v>
      </c>
      <c r="R65" s="68">
        <f>C65+H65+M65</f>
        <v>0</v>
      </c>
    </row>
    <row r="66" spans="1:18" ht="13.5">
      <c r="A66" s="64">
        <f>'5.Реестр проектов'!B75</f>
        <v>0</v>
      </c>
      <c r="B66" s="65">
        <f>'5.Реестр проектов'!C75</f>
        <v>0</v>
      </c>
      <c r="C66" s="66">
        <f>SUM(D66:G66)</f>
        <v>0</v>
      </c>
      <c r="D66" s="67">
        <v>0</v>
      </c>
      <c r="E66" s="67">
        <v>0</v>
      </c>
      <c r="F66" s="67">
        <v>0</v>
      </c>
      <c r="G66" s="67">
        <v>0</v>
      </c>
      <c r="H66" s="66">
        <f>SUM(I66:L66)</f>
        <v>0</v>
      </c>
      <c r="I66" s="67">
        <v>0</v>
      </c>
      <c r="J66" s="67">
        <v>0</v>
      </c>
      <c r="K66" s="67">
        <v>0</v>
      </c>
      <c r="L66" s="67">
        <v>0</v>
      </c>
      <c r="M66" s="66">
        <f>SUM(N66:Q66)</f>
        <v>0</v>
      </c>
      <c r="N66" s="67">
        <v>0</v>
      </c>
      <c r="O66" s="67">
        <v>0</v>
      </c>
      <c r="P66" s="67">
        <v>0</v>
      </c>
      <c r="Q66" s="67">
        <v>0</v>
      </c>
      <c r="R66" s="68">
        <f>C66+H66+M66</f>
        <v>0</v>
      </c>
    </row>
    <row r="67" spans="1:18" ht="13.5">
      <c r="A67" s="64">
        <f>'5.Реестр проектов'!B76</f>
        <v>0</v>
      </c>
      <c r="B67" s="65">
        <f>'5.Реестр проектов'!C76</f>
        <v>0</v>
      </c>
      <c r="C67" s="66">
        <f>SUM(D67:G67)</f>
        <v>0</v>
      </c>
      <c r="D67" s="67">
        <v>0</v>
      </c>
      <c r="E67" s="67">
        <v>0</v>
      </c>
      <c r="F67" s="67">
        <v>0</v>
      </c>
      <c r="G67" s="67">
        <v>0</v>
      </c>
      <c r="H67" s="66">
        <f>SUM(I67:L67)</f>
        <v>0</v>
      </c>
      <c r="I67" s="67">
        <v>0</v>
      </c>
      <c r="J67" s="67">
        <v>0</v>
      </c>
      <c r="K67" s="67">
        <v>0</v>
      </c>
      <c r="L67" s="67">
        <v>0</v>
      </c>
      <c r="M67" s="66">
        <f>SUM(N67:Q67)</f>
        <v>0</v>
      </c>
      <c r="N67" s="67">
        <v>0</v>
      </c>
      <c r="O67" s="67">
        <v>0</v>
      </c>
      <c r="P67" s="67">
        <v>0</v>
      </c>
      <c r="Q67" s="67">
        <v>0</v>
      </c>
      <c r="R67" s="68">
        <f>C67+H67+M67</f>
        <v>0</v>
      </c>
    </row>
    <row r="68" spans="1:18" ht="13.5">
      <c r="A68" s="64">
        <f>'5.Реестр проектов'!B77</f>
        <v>0</v>
      </c>
      <c r="B68" s="65">
        <f>'5.Реестр проектов'!C77</f>
        <v>0</v>
      </c>
      <c r="C68" s="66">
        <f>SUM(D68:G68)</f>
        <v>0</v>
      </c>
      <c r="D68" s="67">
        <v>0</v>
      </c>
      <c r="E68" s="67">
        <v>0</v>
      </c>
      <c r="F68" s="67">
        <v>0</v>
      </c>
      <c r="G68" s="67">
        <v>0</v>
      </c>
      <c r="H68" s="66">
        <f>SUM(I68:L68)</f>
        <v>0</v>
      </c>
      <c r="I68" s="67">
        <v>0</v>
      </c>
      <c r="J68" s="67">
        <v>0</v>
      </c>
      <c r="K68" s="67">
        <v>0</v>
      </c>
      <c r="L68" s="67">
        <v>0</v>
      </c>
      <c r="M68" s="66">
        <f>SUM(N68:Q68)</f>
        <v>0</v>
      </c>
      <c r="N68" s="67">
        <v>0</v>
      </c>
      <c r="O68" s="67">
        <v>0</v>
      </c>
      <c r="P68" s="67">
        <v>0</v>
      </c>
      <c r="Q68" s="67">
        <v>0</v>
      </c>
      <c r="R68" s="68">
        <f>C68+H68+M68</f>
        <v>0</v>
      </c>
    </row>
    <row r="69" spans="1:18" ht="13.5">
      <c r="A69" s="64">
        <f>'5.Реестр проектов'!B78</f>
        <v>0</v>
      </c>
      <c r="B69" s="65">
        <f>'5.Реестр проектов'!C78</f>
        <v>0</v>
      </c>
      <c r="C69" s="66">
        <f>SUM(D69:G69)</f>
        <v>0</v>
      </c>
      <c r="D69" s="67">
        <v>0</v>
      </c>
      <c r="E69" s="67">
        <v>0</v>
      </c>
      <c r="F69" s="67">
        <v>0</v>
      </c>
      <c r="G69" s="67">
        <v>0</v>
      </c>
      <c r="H69" s="66">
        <f>SUM(I69:L69)</f>
        <v>0</v>
      </c>
      <c r="I69" s="67">
        <v>0</v>
      </c>
      <c r="J69" s="67">
        <v>0</v>
      </c>
      <c r="K69" s="67">
        <v>0</v>
      </c>
      <c r="L69" s="67">
        <v>0</v>
      </c>
      <c r="M69" s="66">
        <f>SUM(N69:Q69)</f>
        <v>0</v>
      </c>
      <c r="N69" s="67">
        <v>0</v>
      </c>
      <c r="O69" s="67">
        <v>0</v>
      </c>
      <c r="P69" s="67">
        <v>0</v>
      </c>
      <c r="Q69" s="67">
        <v>0</v>
      </c>
      <c r="R69" s="68">
        <f>C69+H69+M69</f>
        <v>0</v>
      </c>
    </row>
    <row r="70" spans="1:18" ht="13.5">
      <c r="A70" s="64">
        <f>'5.Реестр проектов'!B79</f>
        <v>0</v>
      </c>
      <c r="B70" s="65">
        <f>'5.Реестр проектов'!C79</f>
        <v>0</v>
      </c>
      <c r="C70" s="66">
        <f>SUM(D70:G70)</f>
        <v>0</v>
      </c>
      <c r="D70" s="67">
        <v>0</v>
      </c>
      <c r="E70" s="67">
        <v>0</v>
      </c>
      <c r="F70" s="67">
        <v>0</v>
      </c>
      <c r="G70" s="67">
        <v>0</v>
      </c>
      <c r="H70" s="66">
        <f>SUM(I70:L70)</f>
        <v>0</v>
      </c>
      <c r="I70" s="67">
        <v>0</v>
      </c>
      <c r="J70" s="67">
        <v>0</v>
      </c>
      <c r="K70" s="67">
        <v>0</v>
      </c>
      <c r="L70" s="67">
        <v>0</v>
      </c>
      <c r="M70" s="66">
        <f>SUM(N70:Q70)</f>
        <v>0</v>
      </c>
      <c r="N70" s="67">
        <v>0</v>
      </c>
      <c r="O70" s="67">
        <v>0</v>
      </c>
      <c r="P70" s="67">
        <v>0</v>
      </c>
      <c r="Q70" s="67">
        <v>0</v>
      </c>
      <c r="R70" s="68">
        <f>C70+H70+M70</f>
        <v>0</v>
      </c>
    </row>
    <row r="71" spans="1:18" ht="13.5">
      <c r="A71" s="64">
        <f>'5.Реестр проектов'!B80</f>
        <v>0</v>
      </c>
      <c r="B71" s="65">
        <f>'5.Реестр проектов'!C80</f>
        <v>0</v>
      </c>
      <c r="C71" s="66">
        <f>SUM(D71:G71)</f>
        <v>0</v>
      </c>
      <c r="D71" s="67">
        <v>0</v>
      </c>
      <c r="E71" s="67">
        <v>0</v>
      </c>
      <c r="F71" s="67">
        <v>0</v>
      </c>
      <c r="G71" s="67">
        <v>0</v>
      </c>
      <c r="H71" s="66">
        <f>SUM(I71:L71)</f>
        <v>0</v>
      </c>
      <c r="I71" s="67">
        <v>0</v>
      </c>
      <c r="J71" s="67">
        <v>0</v>
      </c>
      <c r="K71" s="67">
        <v>0</v>
      </c>
      <c r="L71" s="67">
        <v>0</v>
      </c>
      <c r="M71" s="66">
        <f>SUM(N71:Q71)</f>
        <v>0</v>
      </c>
      <c r="N71" s="67">
        <v>0</v>
      </c>
      <c r="O71" s="67">
        <v>0</v>
      </c>
      <c r="P71" s="67">
        <v>0</v>
      </c>
      <c r="Q71" s="67">
        <v>0</v>
      </c>
      <c r="R71" s="68">
        <f>C71+H71+M71</f>
        <v>0</v>
      </c>
    </row>
    <row r="72" spans="1:18" ht="13.5">
      <c r="A72" s="69">
        <f>'5.Реестр проектов'!B81</f>
        <v>0</v>
      </c>
      <c r="B72" s="70">
        <f>'5.Реестр проектов'!C81</f>
        <v>0</v>
      </c>
      <c r="C72" s="71">
        <f>SUM(D72:G72)</f>
        <v>0</v>
      </c>
      <c r="D72" s="72">
        <v>0</v>
      </c>
      <c r="E72" s="72">
        <v>0</v>
      </c>
      <c r="F72" s="72">
        <v>0</v>
      </c>
      <c r="G72" s="72">
        <v>0</v>
      </c>
      <c r="H72" s="71">
        <f>SUM(I72:L72)</f>
        <v>0</v>
      </c>
      <c r="I72" s="72">
        <v>0</v>
      </c>
      <c r="J72" s="72">
        <v>0</v>
      </c>
      <c r="K72" s="72">
        <v>0</v>
      </c>
      <c r="L72" s="72">
        <v>0</v>
      </c>
      <c r="M72" s="71">
        <f>SUM(N72:Q72)</f>
        <v>0</v>
      </c>
      <c r="N72" s="72">
        <v>0</v>
      </c>
      <c r="O72" s="72">
        <v>0</v>
      </c>
      <c r="P72" s="72">
        <v>0</v>
      </c>
      <c r="Q72" s="72">
        <v>0</v>
      </c>
      <c r="R72" s="73">
        <f>C72+H72+M72</f>
        <v>0</v>
      </c>
    </row>
    <row r="73" spans="1:18" ht="13.5">
      <c r="A73" s="74" t="s">
        <v>303</v>
      </c>
      <c r="B73" s="75">
        <f>SUM(B53:B72)</f>
        <v>27049.06</v>
      </c>
      <c r="C73" s="76">
        <f>SUM(C53:C72)</f>
        <v>43.06</v>
      </c>
      <c r="D73" s="77">
        <f>SUM(D53:D72)</f>
        <v>0</v>
      </c>
      <c r="E73" s="77">
        <f>SUM(E53:E72)</f>
        <v>0</v>
      </c>
      <c r="F73" s="77">
        <f>SUM(F53:F72)</f>
        <v>0</v>
      </c>
      <c r="G73" s="77">
        <f>SUM(G53:G72)</f>
        <v>43.06</v>
      </c>
      <c r="H73" s="76">
        <f>SUM(H53:H72)</f>
        <v>15751.8</v>
      </c>
      <c r="I73" s="77">
        <f>SUM(I53:I72)</f>
        <v>0</v>
      </c>
      <c r="J73" s="77">
        <f>SUM(J53:J72)</f>
        <v>0</v>
      </c>
      <c r="K73" s="77">
        <f>SUM(K53:K72)</f>
        <v>0.5</v>
      </c>
      <c r="L73" s="77">
        <f>SUM(L53:L72)</f>
        <v>150</v>
      </c>
      <c r="M73" s="76">
        <f>SUM(M53:M72)</f>
        <v>11254.2</v>
      </c>
      <c r="N73" s="77">
        <f>SUM(N53:N72)</f>
        <v>0</v>
      </c>
      <c r="O73" s="77">
        <f>SUM(O53:O72)</f>
        <v>0</v>
      </c>
      <c r="P73" s="77">
        <f>SUM(P53:P72)</f>
        <v>0</v>
      </c>
      <c r="Q73" s="77">
        <f>SUM(Q53:Q72)</f>
        <v>11254.2</v>
      </c>
      <c r="R73" s="78">
        <f>SUM(R53:R72)</f>
        <v>27049.059999999998</v>
      </c>
    </row>
    <row r="74" spans="1:18" ht="13.5">
      <c r="A74" s="58" t="s">
        <v>168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ht="13.5">
      <c r="A75" s="59" t="str">
        <f>'5.Реестр проектов'!B88</f>
        <v>Горнолыжный комплекс «Артыбаш»</v>
      </c>
      <c r="B75" s="60">
        <f>'5.Реестр проектов'!C88</f>
        <v>47.5</v>
      </c>
      <c r="C75" s="61">
        <v>47.5</v>
      </c>
      <c r="D75" s="62">
        <v>0</v>
      </c>
      <c r="E75" s="62">
        <v>0</v>
      </c>
      <c r="F75" s="62">
        <v>0</v>
      </c>
      <c r="G75" s="62">
        <v>47.5</v>
      </c>
      <c r="H75" s="61">
        <f>SUM(I75:L75)</f>
        <v>0</v>
      </c>
      <c r="I75" s="62">
        <v>0</v>
      </c>
      <c r="J75" s="62">
        <v>0</v>
      </c>
      <c r="K75" s="62">
        <v>0</v>
      </c>
      <c r="L75" s="62">
        <v>0</v>
      </c>
      <c r="M75" s="61">
        <f>SUM(N75:Q75)</f>
        <v>0</v>
      </c>
      <c r="N75" s="62">
        <v>0</v>
      </c>
      <c r="O75" s="62">
        <v>0</v>
      </c>
      <c r="P75" s="62">
        <v>0</v>
      </c>
      <c r="Q75" s="62">
        <v>0</v>
      </c>
      <c r="R75" s="63">
        <f>C75+H75+M75</f>
        <v>47.5</v>
      </c>
    </row>
    <row r="76" spans="1:18" ht="13.5">
      <c r="A76" s="64" t="str">
        <f>'5.Реестр проектов'!B89</f>
        <v>Сеть биотуалетов «Зеленая кабинка»</v>
      </c>
      <c r="B76" s="65">
        <f>'5.Реестр проектов'!C89</f>
        <v>1.5</v>
      </c>
      <c r="C76" s="66">
        <v>1.5</v>
      </c>
      <c r="D76" s="67">
        <v>1</v>
      </c>
      <c r="E76" s="67">
        <v>0.4</v>
      </c>
      <c r="F76" s="67">
        <v>0</v>
      </c>
      <c r="G76" s="67">
        <v>0.1</v>
      </c>
      <c r="H76" s="66">
        <f>SUM(I76:L76)</f>
        <v>0</v>
      </c>
      <c r="I76" s="67">
        <v>0</v>
      </c>
      <c r="J76" s="67">
        <v>0</v>
      </c>
      <c r="K76" s="67">
        <v>0</v>
      </c>
      <c r="L76" s="67">
        <v>0</v>
      </c>
      <c r="M76" s="66">
        <f>SUM(N76:Q76)</f>
        <v>0</v>
      </c>
      <c r="N76" s="67">
        <v>0</v>
      </c>
      <c r="O76" s="67">
        <v>0</v>
      </c>
      <c r="P76" s="67">
        <v>0</v>
      </c>
      <c r="Q76" s="67">
        <v>0</v>
      </c>
      <c r="R76" s="68">
        <f>C76+H76+M76</f>
        <v>1.5</v>
      </c>
    </row>
    <row r="77" spans="1:18" ht="13.5">
      <c r="A77" s="64" t="str">
        <f>'5.Реестр проектов'!B90</f>
        <v>Информационный туристический центр «Кедрогор»</v>
      </c>
      <c r="B77" s="65">
        <v>50</v>
      </c>
      <c r="C77" s="66">
        <v>0</v>
      </c>
      <c r="D77" s="67">
        <v>0</v>
      </c>
      <c r="E77" s="67">
        <v>0</v>
      </c>
      <c r="F77" s="67">
        <v>0</v>
      </c>
      <c r="G77" s="67">
        <v>0</v>
      </c>
      <c r="H77" s="66">
        <v>46</v>
      </c>
      <c r="I77" s="67">
        <v>25</v>
      </c>
      <c r="J77" s="67">
        <v>8</v>
      </c>
      <c r="K77" s="67">
        <v>0</v>
      </c>
      <c r="L77" s="67">
        <v>13</v>
      </c>
      <c r="M77" s="66">
        <v>4</v>
      </c>
      <c r="N77" s="67">
        <v>2</v>
      </c>
      <c r="O77" s="67">
        <v>0</v>
      </c>
      <c r="P77" s="67">
        <v>0</v>
      </c>
      <c r="Q77" s="67">
        <v>2</v>
      </c>
      <c r="R77" s="68">
        <f>C77+H77+M77</f>
        <v>50</v>
      </c>
    </row>
    <row r="78" spans="1:18" ht="20.25">
      <c r="A78" s="64" t="str">
        <f>'5.Реестр проектов'!B91</f>
        <v>Культурно-оздоровительный комплекс «Живая вода»</v>
      </c>
      <c r="B78" s="65">
        <f>'5.Реестр проектов'!C91</f>
        <v>150</v>
      </c>
      <c r="C78" s="66">
        <f>SUM(D78:G78)</f>
        <v>15</v>
      </c>
      <c r="D78" s="67">
        <v>5</v>
      </c>
      <c r="E78" s="67">
        <v>0</v>
      </c>
      <c r="F78" s="67">
        <v>0</v>
      </c>
      <c r="G78" s="67">
        <v>10</v>
      </c>
      <c r="H78" s="66">
        <v>135</v>
      </c>
      <c r="I78" s="67">
        <v>0</v>
      </c>
      <c r="J78" s="67">
        <v>0</v>
      </c>
      <c r="K78" s="67">
        <v>0</v>
      </c>
      <c r="L78" s="67">
        <v>135</v>
      </c>
      <c r="M78" s="66">
        <f>SUM(N78:Q78)</f>
        <v>0</v>
      </c>
      <c r="N78" s="67">
        <v>0</v>
      </c>
      <c r="O78" s="67">
        <v>0</v>
      </c>
      <c r="P78" s="67">
        <v>0</v>
      </c>
      <c r="Q78" s="67">
        <v>0</v>
      </c>
      <c r="R78" s="68">
        <f>C78+H78+M78</f>
        <v>150</v>
      </c>
    </row>
    <row r="79" spans="1:18" ht="20.25">
      <c r="A79" s="64" t="str">
        <f>'5.Реестр проектов'!B92</f>
        <v>Детский научно-познавательный комплекс «Эдельвейс»</v>
      </c>
      <c r="B79" s="65">
        <f>'5.Реестр проектов'!C92</f>
        <v>75</v>
      </c>
      <c r="C79" s="66">
        <v>45</v>
      </c>
      <c r="D79" s="67">
        <v>0</v>
      </c>
      <c r="E79" s="67">
        <v>0</v>
      </c>
      <c r="F79" s="67">
        <v>0</v>
      </c>
      <c r="G79" s="67">
        <v>45</v>
      </c>
      <c r="H79" s="66">
        <v>30</v>
      </c>
      <c r="I79" s="67">
        <v>0</v>
      </c>
      <c r="J79" s="67">
        <v>0</v>
      </c>
      <c r="K79" s="67">
        <v>0</v>
      </c>
      <c r="L79" s="67">
        <v>30</v>
      </c>
      <c r="M79" s="66">
        <f>SUM(N79:Q79)</f>
        <v>0</v>
      </c>
      <c r="N79" s="67">
        <v>0</v>
      </c>
      <c r="O79" s="67">
        <v>0</v>
      </c>
      <c r="P79" s="67">
        <v>0</v>
      </c>
      <c r="Q79" s="67">
        <v>0</v>
      </c>
      <c r="R79" s="68">
        <f>C79+H79+M79</f>
        <v>75</v>
      </c>
    </row>
    <row r="80" spans="1:18" ht="13.5">
      <c r="A80" s="64" t="str">
        <f>'5.Реестр проектов'!B93</f>
        <v>Центр Делового Туризма</v>
      </c>
      <c r="B80" s="65">
        <f>'5.Реестр проектов'!C93</f>
        <v>107</v>
      </c>
      <c r="C80" s="66">
        <v>47</v>
      </c>
      <c r="D80" s="67">
        <v>0</v>
      </c>
      <c r="E80" s="67">
        <v>0</v>
      </c>
      <c r="F80" s="67">
        <v>0</v>
      </c>
      <c r="G80" s="67">
        <v>47</v>
      </c>
      <c r="H80" s="66">
        <v>60</v>
      </c>
      <c r="I80" s="67">
        <v>0</v>
      </c>
      <c r="J80" s="67">
        <v>0</v>
      </c>
      <c r="K80" s="67">
        <v>0</v>
      </c>
      <c r="L80" s="67">
        <v>60</v>
      </c>
      <c r="M80" s="66">
        <f>SUM(N80:Q80)</f>
        <v>0</v>
      </c>
      <c r="N80" s="67">
        <v>0</v>
      </c>
      <c r="O80" s="67">
        <v>0</v>
      </c>
      <c r="P80" s="67">
        <v>0</v>
      </c>
      <c r="Q80" s="67">
        <v>0</v>
      </c>
      <c r="R80" s="68">
        <f>C80+H80+M80</f>
        <v>107</v>
      </c>
    </row>
    <row r="81" spans="1:18" ht="13.5">
      <c r="A81" s="64" t="str">
        <f>'5.Реестр проектов'!B94</f>
        <v>Реконструкция теплохода «Пионер Алтая»</v>
      </c>
      <c r="B81" s="65">
        <f>'5.Реестр проектов'!C94</f>
        <v>20</v>
      </c>
      <c r="C81" s="66">
        <v>20</v>
      </c>
      <c r="D81" s="67">
        <v>0</v>
      </c>
      <c r="E81" s="67">
        <v>0</v>
      </c>
      <c r="F81" s="67">
        <v>0</v>
      </c>
      <c r="G81" s="67">
        <v>20</v>
      </c>
      <c r="H81" s="66">
        <f>SUM(I81:L81)</f>
        <v>0</v>
      </c>
      <c r="I81" s="67">
        <v>0</v>
      </c>
      <c r="J81" s="67">
        <v>0</v>
      </c>
      <c r="K81" s="67">
        <v>0</v>
      </c>
      <c r="L81" s="67">
        <v>0</v>
      </c>
      <c r="M81" s="66">
        <f>SUM(N81:Q81)</f>
        <v>0</v>
      </c>
      <c r="N81" s="67">
        <v>0</v>
      </c>
      <c r="O81" s="67">
        <v>0</v>
      </c>
      <c r="P81" s="67">
        <v>0</v>
      </c>
      <c r="Q81" s="67">
        <v>0</v>
      </c>
      <c r="R81" s="68">
        <f>C81+H81+M81</f>
        <v>20</v>
      </c>
    </row>
    <row r="82" spans="1:18" ht="13.5">
      <c r="A82" s="64" t="str">
        <f>'5.Реестр проектов'!B95</f>
        <v>Организация детских площадок «Счастливый день»</v>
      </c>
      <c r="B82" s="65">
        <f>'5.Реестр проектов'!C95</f>
        <v>1</v>
      </c>
      <c r="C82" s="66">
        <v>0.35</v>
      </c>
      <c r="D82" s="67">
        <v>0.2</v>
      </c>
      <c r="E82" s="67">
        <v>0.1</v>
      </c>
      <c r="F82" s="67">
        <v>0</v>
      </c>
      <c r="G82" s="67">
        <v>0.05</v>
      </c>
      <c r="H82" s="66">
        <v>0.65</v>
      </c>
      <c r="I82" s="67">
        <v>0.25</v>
      </c>
      <c r="J82" s="67">
        <v>0.30000000000000004</v>
      </c>
      <c r="K82" s="67">
        <v>0</v>
      </c>
      <c r="L82" s="67">
        <v>0.1</v>
      </c>
      <c r="M82" s="66">
        <f>SUM(N82:Q82)</f>
        <v>0</v>
      </c>
      <c r="N82" s="67">
        <v>0</v>
      </c>
      <c r="O82" s="67">
        <v>0</v>
      </c>
      <c r="P82" s="67">
        <v>0</v>
      </c>
      <c r="Q82" s="67">
        <v>0</v>
      </c>
      <c r="R82" s="68">
        <f>C82+H82+M82</f>
        <v>1</v>
      </c>
    </row>
    <row r="83" spans="1:18" ht="13.5">
      <c r="A83" s="64" t="str">
        <f>'5.Реестр проектов'!B96</f>
        <v>Строительство туристического городка</v>
      </c>
      <c r="B83" s="65">
        <f>'5.Реестр проектов'!C96</f>
        <v>58</v>
      </c>
      <c r="C83" s="66">
        <v>41</v>
      </c>
      <c r="D83" s="67">
        <v>0</v>
      </c>
      <c r="E83" s="67">
        <v>0</v>
      </c>
      <c r="F83" s="67">
        <v>0</v>
      </c>
      <c r="G83" s="67">
        <v>41</v>
      </c>
      <c r="H83" s="66">
        <v>17</v>
      </c>
      <c r="I83" s="67">
        <v>0</v>
      </c>
      <c r="J83" s="67">
        <v>0</v>
      </c>
      <c r="K83" s="67">
        <v>0</v>
      </c>
      <c r="L83" s="67">
        <v>17</v>
      </c>
      <c r="M83" s="66">
        <f>SUM(N83:Q83)</f>
        <v>0</v>
      </c>
      <c r="N83" s="67">
        <v>0</v>
      </c>
      <c r="O83" s="67">
        <v>0</v>
      </c>
      <c r="P83" s="67">
        <v>0</v>
      </c>
      <c r="Q83" s="67">
        <v>0</v>
      </c>
      <c r="R83" s="68">
        <f>C83+H83+M83</f>
        <v>58</v>
      </c>
    </row>
    <row r="84" spans="1:18" ht="13.5">
      <c r="A84" s="64" t="str">
        <f>'5.Реестр проектов'!B97</f>
        <v>Организация туристического кемпинга</v>
      </c>
      <c r="B84" s="65">
        <f>'5.Реестр проектов'!C97</f>
        <v>17</v>
      </c>
      <c r="C84" s="66">
        <v>8</v>
      </c>
      <c r="D84" s="67">
        <v>0</v>
      </c>
      <c r="E84" s="67">
        <v>0</v>
      </c>
      <c r="F84" s="67">
        <v>0</v>
      </c>
      <c r="G84" s="67">
        <v>8</v>
      </c>
      <c r="H84" s="66">
        <v>9</v>
      </c>
      <c r="I84" s="67">
        <v>0</v>
      </c>
      <c r="J84" s="67">
        <v>0</v>
      </c>
      <c r="K84" s="67">
        <v>0</v>
      </c>
      <c r="L84" s="67">
        <v>9</v>
      </c>
      <c r="M84" s="66">
        <f>SUM(N84:Q84)</f>
        <v>0</v>
      </c>
      <c r="N84" s="67">
        <v>0</v>
      </c>
      <c r="O84" s="67">
        <v>0</v>
      </c>
      <c r="P84" s="67">
        <v>0</v>
      </c>
      <c r="Q84" s="67">
        <v>0</v>
      </c>
      <c r="R84" s="68">
        <f>C84+H84+M84</f>
        <v>17</v>
      </c>
    </row>
    <row r="85" spans="1:18" ht="13.5">
      <c r="A85" s="64" t="str">
        <f>'5.Реестр проектов'!B98</f>
        <v>Разведение маралов </v>
      </c>
      <c r="B85" s="65">
        <f>'5.Реестр проектов'!C98</f>
        <v>20</v>
      </c>
      <c r="C85" s="66">
        <v>2</v>
      </c>
      <c r="D85" s="67">
        <v>0</v>
      </c>
      <c r="E85" s="67">
        <v>0</v>
      </c>
      <c r="F85" s="67">
        <v>0</v>
      </c>
      <c r="G85" s="67">
        <v>2</v>
      </c>
      <c r="H85" s="66">
        <v>15</v>
      </c>
      <c r="I85" s="67">
        <v>0</v>
      </c>
      <c r="J85" s="67">
        <v>0</v>
      </c>
      <c r="K85" s="67">
        <v>0</v>
      </c>
      <c r="L85" s="67">
        <v>15</v>
      </c>
      <c r="M85" s="66">
        <v>3</v>
      </c>
      <c r="N85" s="67">
        <v>0</v>
      </c>
      <c r="O85" s="67">
        <v>0</v>
      </c>
      <c r="P85" s="67">
        <v>0</v>
      </c>
      <c r="Q85" s="67">
        <v>3</v>
      </c>
      <c r="R85" s="68">
        <f>C85+H85+M85</f>
        <v>20</v>
      </c>
    </row>
    <row r="86" spans="1:18" ht="13.5">
      <c r="A86" s="64" t="str">
        <f>'5.Реестр проектов'!B99</f>
        <v>«Озеро и Человек»</v>
      </c>
      <c r="B86" s="65">
        <f>'5.Реестр проектов'!C99</f>
        <v>50</v>
      </c>
      <c r="C86" s="66">
        <v>5</v>
      </c>
      <c r="D86" s="67">
        <v>0</v>
      </c>
      <c r="E86" s="67">
        <v>0</v>
      </c>
      <c r="F86" s="67">
        <v>0</v>
      </c>
      <c r="G86" s="67">
        <v>5</v>
      </c>
      <c r="H86" s="66">
        <f>SUM(I86:L86)</f>
        <v>35</v>
      </c>
      <c r="I86" s="67">
        <v>5</v>
      </c>
      <c r="J86" s="67">
        <v>0</v>
      </c>
      <c r="K86" s="67">
        <v>0</v>
      </c>
      <c r="L86" s="67">
        <v>30</v>
      </c>
      <c r="M86" s="66">
        <f>SUM(N86:Q86)</f>
        <v>10</v>
      </c>
      <c r="N86" s="67">
        <v>0</v>
      </c>
      <c r="O86" s="67">
        <v>0</v>
      </c>
      <c r="P86" s="67">
        <v>0</v>
      </c>
      <c r="Q86" s="67">
        <v>10</v>
      </c>
      <c r="R86" s="68">
        <f>C86+H86+M86</f>
        <v>50</v>
      </c>
    </row>
    <row r="87" spans="1:18" ht="13.5">
      <c r="A87" s="64" t="str">
        <f>'5.Реестр проектов'!B100</f>
        <v>Оздоровительный комплекс «Мандарин»</v>
      </c>
      <c r="B87" s="65">
        <v>94</v>
      </c>
      <c r="C87" s="66">
        <f>SUM(D87:G87)</f>
        <v>0</v>
      </c>
      <c r="D87" s="67">
        <v>0</v>
      </c>
      <c r="E87" s="67">
        <v>0</v>
      </c>
      <c r="F87" s="67">
        <v>0</v>
      </c>
      <c r="G87" s="67">
        <v>0</v>
      </c>
      <c r="H87" s="66">
        <f>SUM(I87:L87)</f>
        <v>94</v>
      </c>
      <c r="I87" s="67">
        <v>0</v>
      </c>
      <c r="J87" s="67">
        <v>0</v>
      </c>
      <c r="K87" s="67">
        <v>0</v>
      </c>
      <c r="L87" s="67">
        <v>94</v>
      </c>
      <c r="M87" s="66">
        <f>SUM(N87:Q87)</f>
        <v>0</v>
      </c>
      <c r="N87" s="67">
        <v>0</v>
      </c>
      <c r="O87" s="67">
        <v>0</v>
      </c>
      <c r="P87" s="67">
        <v>0</v>
      </c>
      <c r="Q87" s="67">
        <v>0</v>
      </c>
      <c r="R87" s="68">
        <f>C87+H87+M87</f>
        <v>94</v>
      </c>
    </row>
    <row r="88" spans="1:18" ht="13.5">
      <c r="A88" s="64" t="s">
        <v>279</v>
      </c>
      <c r="B88" s="65">
        <f>'5.Реестр проектов'!C101</f>
        <v>5</v>
      </c>
      <c r="C88" s="66">
        <f>SUM(D88:G88)</f>
        <v>0.2</v>
      </c>
      <c r="D88" s="67">
        <v>0</v>
      </c>
      <c r="E88" s="67">
        <v>0</v>
      </c>
      <c r="F88" s="67">
        <v>0</v>
      </c>
      <c r="G88" s="67">
        <v>0.2</v>
      </c>
      <c r="H88" s="66">
        <f>SUM(I88:L88)</f>
        <v>3</v>
      </c>
      <c r="I88" s="67">
        <v>0</v>
      </c>
      <c r="J88" s="67">
        <v>0</v>
      </c>
      <c r="K88" s="67">
        <v>0</v>
      </c>
      <c r="L88" s="67">
        <v>3</v>
      </c>
      <c r="M88" s="66">
        <f>SUM(N88:Q88)</f>
        <v>1.8</v>
      </c>
      <c r="N88" s="67">
        <v>0</v>
      </c>
      <c r="O88" s="67">
        <v>0</v>
      </c>
      <c r="P88" s="67">
        <v>0</v>
      </c>
      <c r="Q88" s="67">
        <v>1.8</v>
      </c>
      <c r="R88" s="68">
        <f>C88+H88+M88</f>
        <v>5</v>
      </c>
    </row>
    <row r="89" spans="1:18" ht="13.5">
      <c r="A89" s="64" t="s">
        <v>280</v>
      </c>
      <c r="B89" s="65">
        <f>'5.Реестр проектов'!C102</f>
        <v>10</v>
      </c>
      <c r="C89" s="66">
        <f>SUM(D89:G89)</f>
        <v>0</v>
      </c>
      <c r="D89" s="67">
        <v>0</v>
      </c>
      <c r="E89" s="67">
        <v>0</v>
      </c>
      <c r="F89" s="67">
        <v>0</v>
      </c>
      <c r="G89" s="67">
        <v>0</v>
      </c>
      <c r="H89" s="66">
        <f>SUM(I89:L89)</f>
        <v>10</v>
      </c>
      <c r="I89" s="67">
        <v>0</v>
      </c>
      <c r="J89" s="67">
        <v>0</v>
      </c>
      <c r="K89" s="67">
        <v>0</v>
      </c>
      <c r="L89" s="67">
        <v>10</v>
      </c>
      <c r="M89" s="66">
        <f>SUM(N89:Q89)</f>
        <v>0</v>
      </c>
      <c r="N89" s="67">
        <v>0</v>
      </c>
      <c r="O89" s="67">
        <v>0</v>
      </c>
      <c r="P89" s="67">
        <v>0</v>
      </c>
      <c r="Q89" s="67">
        <v>0</v>
      </c>
      <c r="R89" s="68">
        <f>C89+H89+M89</f>
        <v>10</v>
      </c>
    </row>
    <row r="90" spans="1:18" ht="13.5">
      <c r="A90" s="64"/>
      <c r="B90" s="65">
        <f>'5.Реестр проектов'!C103</f>
        <v>0</v>
      </c>
      <c r="C90" s="66">
        <f>SUM(D90:G90)</f>
        <v>0</v>
      </c>
      <c r="D90" s="67">
        <v>0</v>
      </c>
      <c r="E90" s="67">
        <v>0</v>
      </c>
      <c r="F90" s="67">
        <v>0</v>
      </c>
      <c r="G90" s="67">
        <v>0</v>
      </c>
      <c r="H90" s="66">
        <f>SUM(I90:L90)</f>
        <v>0</v>
      </c>
      <c r="I90" s="67">
        <v>0</v>
      </c>
      <c r="J90" s="67">
        <v>0</v>
      </c>
      <c r="K90" s="67">
        <v>0</v>
      </c>
      <c r="L90" s="67">
        <v>0</v>
      </c>
      <c r="M90" s="66">
        <f>SUM(N90:Q90)</f>
        <v>0</v>
      </c>
      <c r="N90" s="67">
        <v>0</v>
      </c>
      <c r="O90" s="67">
        <v>0</v>
      </c>
      <c r="P90" s="67">
        <v>0</v>
      </c>
      <c r="Q90" s="67">
        <v>0</v>
      </c>
      <c r="R90" s="68">
        <f>C90+H90+M90</f>
        <v>0</v>
      </c>
    </row>
    <row r="91" spans="1:18" ht="13.5">
      <c r="A91" s="64"/>
      <c r="B91" s="65">
        <f>'5.Реестр проектов'!C104</f>
        <v>0</v>
      </c>
      <c r="C91" s="66">
        <f>SUM(D91:G91)</f>
        <v>0</v>
      </c>
      <c r="D91" s="67">
        <v>0</v>
      </c>
      <c r="E91" s="67">
        <v>0</v>
      </c>
      <c r="F91" s="67">
        <v>0</v>
      </c>
      <c r="G91" s="67">
        <v>0</v>
      </c>
      <c r="H91" s="66">
        <f>SUM(I91:L91)</f>
        <v>0</v>
      </c>
      <c r="I91" s="67">
        <v>0</v>
      </c>
      <c r="J91" s="67">
        <v>0</v>
      </c>
      <c r="K91" s="67">
        <v>0</v>
      </c>
      <c r="L91" s="67">
        <v>0</v>
      </c>
      <c r="M91" s="66">
        <f>SUM(N91:Q91)</f>
        <v>0</v>
      </c>
      <c r="N91" s="67">
        <v>0</v>
      </c>
      <c r="O91" s="67">
        <v>0</v>
      </c>
      <c r="P91" s="67">
        <v>0</v>
      </c>
      <c r="Q91" s="67">
        <v>0</v>
      </c>
      <c r="R91" s="68">
        <f>C91+H91+M91</f>
        <v>0</v>
      </c>
    </row>
    <row r="92" spans="1:18" ht="13.5">
      <c r="A92" s="64"/>
      <c r="B92" s="65">
        <f>'5.Реестр проектов'!C105</f>
        <v>0</v>
      </c>
      <c r="C92" s="66">
        <f>SUM(D92:G92)</f>
        <v>0</v>
      </c>
      <c r="D92" s="67">
        <v>0</v>
      </c>
      <c r="E92" s="67">
        <v>0</v>
      </c>
      <c r="F92" s="67">
        <v>0</v>
      </c>
      <c r="G92" s="67">
        <v>0</v>
      </c>
      <c r="H92" s="66">
        <f>SUM(I92:L92)</f>
        <v>0</v>
      </c>
      <c r="I92" s="67">
        <v>0</v>
      </c>
      <c r="J92" s="67">
        <v>0</v>
      </c>
      <c r="K92" s="67">
        <v>0</v>
      </c>
      <c r="L92" s="67">
        <v>0</v>
      </c>
      <c r="M92" s="66">
        <f>SUM(N92:Q92)</f>
        <v>0</v>
      </c>
      <c r="N92" s="67">
        <v>0</v>
      </c>
      <c r="O92" s="67">
        <v>0</v>
      </c>
      <c r="P92" s="67">
        <v>0</v>
      </c>
      <c r="Q92" s="67">
        <v>0</v>
      </c>
      <c r="R92" s="68">
        <f>C92+H92+M92</f>
        <v>0</v>
      </c>
    </row>
    <row r="93" spans="1:18" ht="13.5">
      <c r="A93" s="64"/>
      <c r="B93" s="65">
        <f>'5.Реестр проектов'!C106</f>
        <v>0</v>
      </c>
      <c r="C93" s="66">
        <f>SUM(D93:G93)</f>
        <v>0</v>
      </c>
      <c r="D93" s="67">
        <v>0</v>
      </c>
      <c r="E93" s="67">
        <v>0</v>
      </c>
      <c r="F93" s="67">
        <v>0</v>
      </c>
      <c r="G93" s="67">
        <v>0</v>
      </c>
      <c r="H93" s="66">
        <f>SUM(I93:L93)</f>
        <v>0</v>
      </c>
      <c r="I93" s="67">
        <v>0</v>
      </c>
      <c r="J93" s="67">
        <v>0</v>
      </c>
      <c r="K93" s="67">
        <v>0</v>
      </c>
      <c r="L93" s="67">
        <v>0</v>
      </c>
      <c r="M93" s="66">
        <f>SUM(N93:Q93)</f>
        <v>0</v>
      </c>
      <c r="N93" s="67">
        <v>0</v>
      </c>
      <c r="O93" s="67">
        <v>0</v>
      </c>
      <c r="P93" s="67">
        <v>0</v>
      </c>
      <c r="Q93" s="67">
        <v>0</v>
      </c>
      <c r="R93" s="68">
        <f>C93+H93+M93</f>
        <v>0</v>
      </c>
    </row>
    <row r="94" spans="1:18" ht="13.5">
      <c r="A94" s="69"/>
      <c r="B94" s="70">
        <f>'5.Реестр проектов'!C107</f>
        <v>0</v>
      </c>
      <c r="C94" s="71">
        <f>SUM(D94:G94)</f>
        <v>0</v>
      </c>
      <c r="D94" s="72">
        <v>0</v>
      </c>
      <c r="E94" s="72">
        <v>0</v>
      </c>
      <c r="F94" s="72">
        <v>0</v>
      </c>
      <c r="G94" s="72">
        <v>0</v>
      </c>
      <c r="H94" s="71">
        <f>SUM(I94:L94)</f>
        <v>0</v>
      </c>
      <c r="I94" s="72">
        <v>0</v>
      </c>
      <c r="J94" s="72">
        <v>0</v>
      </c>
      <c r="K94" s="72">
        <v>0</v>
      </c>
      <c r="L94" s="72">
        <v>0</v>
      </c>
      <c r="M94" s="71">
        <f>SUM(N94:Q94)</f>
        <v>0</v>
      </c>
      <c r="N94" s="72">
        <v>0</v>
      </c>
      <c r="O94" s="72">
        <v>0</v>
      </c>
      <c r="P94" s="72">
        <v>0</v>
      </c>
      <c r="Q94" s="72">
        <v>0</v>
      </c>
      <c r="R94" s="73">
        <f>C94+H94+M94</f>
        <v>0</v>
      </c>
    </row>
    <row r="95" spans="1:18" ht="13.5">
      <c r="A95" s="74" t="s">
        <v>303</v>
      </c>
      <c r="B95" s="75">
        <f>SUM(B75:B94)</f>
        <v>706</v>
      </c>
      <c r="C95" s="76">
        <f>SUM(C75:C94)</f>
        <v>232.54999999999998</v>
      </c>
      <c r="D95" s="77">
        <f>SUM(D75:D94)</f>
        <v>6.2</v>
      </c>
      <c r="E95" s="77">
        <f>SUM(E75:E94)</f>
        <v>0.5</v>
      </c>
      <c r="F95" s="77">
        <f>SUM(F75:F94)</f>
        <v>0</v>
      </c>
      <c r="G95" s="77">
        <f>SUM(G75:G94)</f>
        <v>225.84999999999997</v>
      </c>
      <c r="H95" s="76">
        <f>SUM(H75:H94)</f>
        <v>454.65</v>
      </c>
      <c r="I95" s="77">
        <f>SUM(I75:I94)</f>
        <v>30.25</v>
      </c>
      <c r="J95" s="77">
        <f>SUM(J75:J94)</f>
        <v>8.3</v>
      </c>
      <c r="K95" s="77">
        <f>SUM(K75:K94)</f>
        <v>0</v>
      </c>
      <c r="L95" s="77">
        <f>SUM(L75:L94)</f>
        <v>416.1</v>
      </c>
      <c r="M95" s="76">
        <f>SUM(M75:M94)</f>
        <v>18.8</v>
      </c>
      <c r="N95" s="77">
        <f>SUM(N75:N94)</f>
        <v>2</v>
      </c>
      <c r="O95" s="77">
        <f>SUM(O75:O94)</f>
        <v>0</v>
      </c>
      <c r="P95" s="77">
        <f>SUM(P75:P94)</f>
        <v>0</v>
      </c>
      <c r="Q95" s="77">
        <f>SUM(Q75:Q94)</f>
        <v>16.8</v>
      </c>
      <c r="R95" s="78">
        <f>SUM(R75:R94)</f>
        <v>706</v>
      </c>
    </row>
    <row r="96" spans="1:18" ht="13.5">
      <c r="A96" s="58" t="s">
        <v>305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18" ht="20.25">
      <c r="A97" s="59" t="s">
        <v>306</v>
      </c>
      <c r="B97" s="60">
        <f>'5.Реестр проектов'!C114</f>
        <v>1500</v>
      </c>
      <c r="C97" s="61">
        <f>SUM(D97:G97)</f>
        <v>0</v>
      </c>
      <c r="D97" s="62">
        <v>0</v>
      </c>
      <c r="E97" s="62">
        <v>0</v>
      </c>
      <c r="F97" s="62">
        <v>0</v>
      </c>
      <c r="G97" s="62">
        <v>0</v>
      </c>
      <c r="H97" s="61">
        <f>SUM(I97:L97)</f>
        <v>0</v>
      </c>
      <c r="I97" s="62">
        <v>0</v>
      </c>
      <c r="J97" s="62">
        <v>0</v>
      </c>
      <c r="K97" s="62">
        <v>0</v>
      </c>
      <c r="L97" s="62">
        <v>0</v>
      </c>
      <c r="M97" s="61">
        <f>SUM(N97:Q97)</f>
        <v>1500</v>
      </c>
      <c r="N97" s="62">
        <v>0</v>
      </c>
      <c r="O97" s="62">
        <v>0</v>
      </c>
      <c r="P97" s="62">
        <v>0</v>
      </c>
      <c r="Q97" s="62">
        <v>1500</v>
      </c>
      <c r="R97" s="63">
        <f>C97+H97+M97</f>
        <v>1500</v>
      </c>
    </row>
    <row r="98" spans="1:18" ht="20.25">
      <c r="A98" s="64" t="str">
        <f>'5.Реестр проектов'!B115</f>
        <v>Проведение охотустройства охотугодий МОО «Телецкое общество охотников и рыболовов»</v>
      </c>
      <c r="B98" s="65">
        <f>'5.Реестр проектов'!C115</f>
        <v>1</v>
      </c>
      <c r="C98" s="66">
        <f>SUM(D98:G98)</f>
        <v>1</v>
      </c>
      <c r="D98" s="67">
        <v>0</v>
      </c>
      <c r="E98" s="67">
        <v>0</v>
      </c>
      <c r="F98" s="67">
        <v>0</v>
      </c>
      <c r="G98" s="67">
        <v>1</v>
      </c>
      <c r="H98" s="66">
        <f>SUM(I98:L98)</f>
        <v>0</v>
      </c>
      <c r="I98" s="67">
        <v>0</v>
      </c>
      <c r="J98" s="67">
        <v>0</v>
      </c>
      <c r="K98" s="67">
        <v>0</v>
      </c>
      <c r="L98" s="67">
        <v>0</v>
      </c>
      <c r="M98" s="66">
        <f>SUM(N98:Q98)</f>
        <v>0</v>
      </c>
      <c r="N98" s="67">
        <v>0</v>
      </c>
      <c r="O98" s="67">
        <v>0</v>
      </c>
      <c r="P98" s="67">
        <v>0</v>
      </c>
      <c r="Q98" s="67">
        <v>0</v>
      </c>
      <c r="R98" s="68">
        <f>C98+H98+M98</f>
        <v>1</v>
      </c>
    </row>
    <row r="99" spans="1:18" ht="20.25">
      <c r="A99" s="64" t="str">
        <f>'5.Реестр проектов'!B116</f>
        <v>Центр поддержки предпринимателей и устойчивого развития</v>
      </c>
      <c r="B99" s="65">
        <v>0.062</v>
      </c>
      <c r="C99" s="66">
        <f>SUM(D99:G99)</f>
        <v>0.06</v>
      </c>
      <c r="D99" s="67">
        <v>0</v>
      </c>
      <c r="E99" s="67">
        <v>0</v>
      </c>
      <c r="F99" s="67">
        <v>0</v>
      </c>
      <c r="G99" s="67">
        <v>0.06</v>
      </c>
      <c r="H99" s="66">
        <f>SUM(I99:L99)</f>
        <v>0</v>
      </c>
      <c r="I99" s="67">
        <v>0</v>
      </c>
      <c r="J99" s="67">
        <v>0</v>
      </c>
      <c r="K99" s="67">
        <v>0</v>
      </c>
      <c r="L99" s="67">
        <v>0</v>
      </c>
      <c r="M99" s="66">
        <f>SUM(N99:Q99)</f>
        <v>0</v>
      </c>
      <c r="N99" s="67">
        <v>0</v>
      </c>
      <c r="O99" s="67">
        <v>0</v>
      </c>
      <c r="P99" s="67">
        <v>0</v>
      </c>
      <c r="Q99" s="67">
        <v>0</v>
      </c>
      <c r="R99" s="68">
        <f>C99+H99+M99</f>
        <v>0.06</v>
      </c>
    </row>
    <row r="100" spans="1:18" ht="13.5">
      <c r="A100" s="64" t="str">
        <f>'5.Реестр проектов'!B117</f>
        <v>Консталтинговое Агентство</v>
      </c>
      <c r="B100" s="65">
        <f>'5.Реестр проектов'!C117</f>
        <v>1.5</v>
      </c>
      <c r="C100" s="66">
        <f>SUM(D100:G100)</f>
        <v>0</v>
      </c>
      <c r="D100" s="67">
        <v>0</v>
      </c>
      <c r="E100" s="67">
        <v>0</v>
      </c>
      <c r="F100" s="67">
        <v>0</v>
      </c>
      <c r="G100" s="67">
        <v>0</v>
      </c>
      <c r="H100" s="66">
        <f>SUM(I100:L100)</f>
        <v>1.5</v>
      </c>
      <c r="I100" s="67">
        <v>0</v>
      </c>
      <c r="J100" s="67">
        <v>0</v>
      </c>
      <c r="K100" s="67">
        <v>0</v>
      </c>
      <c r="L100" s="67">
        <v>1.5</v>
      </c>
      <c r="M100" s="66">
        <f>SUM(N100:Q100)</f>
        <v>0</v>
      </c>
      <c r="N100" s="67">
        <v>0</v>
      </c>
      <c r="O100" s="67">
        <v>0</v>
      </c>
      <c r="P100" s="67">
        <v>0</v>
      </c>
      <c r="Q100" s="67">
        <v>0</v>
      </c>
      <c r="R100" s="68">
        <f>C100+H100+M100</f>
        <v>1.5</v>
      </c>
    </row>
    <row r="101" spans="1:18" ht="13.5">
      <c r="A101" s="64" t="str">
        <f>'5.Реестр проектов'!B118</f>
        <v>Детский экологический центр</v>
      </c>
      <c r="B101" s="65">
        <v>4.2</v>
      </c>
      <c r="C101" s="66">
        <f>SUM(D101:G101)</f>
        <v>0</v>
      </c>
      <c r="D101" s="67">
        <v>0</v>
      </c>
      <c r="E101" s="67">
        <v>0</v>
      </c>
      <c r="F101" s="67">
        <v>0</v>
      </c>
      <c r="G101" s="67">
        <v>0</v>
      </c>
      <c r="H101" s="66">
        <f>SUM(I101:L101)</f>
        <v>4.2</v>
      </c>
      <c r="I101" s="67">
        <v>0</v>
      </c>
      <c r="J101" s="67">
        <v>0</v>
      </c>
      <c r="K101" s="67">
        <v>0</v>
      </c>
      <c r="L101" s="67">
        <v>4.2</v>
      </c>
      <c r="M101" s="66">
        <f>SUM(N101:Q101)</f>
        <v>0</v>
      </c>
      <c r="N101" s="67">
        <v>0</v>
      </c>
      <c r="O101" s="67">
        <v>0</v>
      </c>
      <c r="P101" s="67">
        <v>0</v>
      </c>
      <c r="Q101" s="67">
        <v>0</v>
      </c>
      <c r="R101" s="68">
        <f>C101+H101+M101</f>
        <v>4.2</v>
      </c>
    </row>
    <row r="102" spans="1:18" ht="13.5">
      <c r="A102" s="64">
        <f>'5.Реестр проектов'!B119</f>
        <v>0</v>
      </c>
      <c r="B102" s="65">
        <f>'5.Реестр проектов'!C119</f>
        <v>0</v>
      </c>
      <c r="C102" s="66">
        <f>SUM(D102:G102)</f>
        <v>0</v>
      </c>
      <c r="D102" s="67">
        <v>0</v>
      </c>
      <c r="E102" s="67">
        <v>0</v>
      </c>
      <c r="F102" s="67">
        <v>0</v>
      </c>
      <c r="G102" s="67">
        <v>0</v>
      </c>
      <c r="H102" s="66">
        <f>SUM(I102:L102)</f>
        <v>0</v>
      </c>
      <c r="I102" s="67">
        <v>0</v>
      </c>
      <c r="J102" s="67">
        <v>0</v>
      </c>
      <c r="K102" s="67">
        <v>0</v>
      </c>
      <c r="L102" s="67">
        <v>0</v>
      </c>
      <c r="M102" s="66">
        <f>SUM(N102:Q102)</f>
        <v>0</v>
      </c>
      <c r="N102" s="67">
        <v>0</v>
      </c>
      <c r="O102" s="67">
        <v>0</v>
      </c>
      <c r="P102" s="67">
        <v>0</v>
      </c>
      <c r="Q102" s="67">
        <v>0</v>
      </c>
      <c r="R102" s="68">
        <f>C102+H102+M102</f>
        <v>0</v>
      </c>
    </row>
    <row r="103" spans="1:18" ht="13.5">
      <c r="A103" s="64">
        <f>'5.Реестр проектов'!B120</f>
        <v>0</v>
      </c>
      <c r="B103" s="65">
        <f>'5.Реестр проектов'!C120</f>
        <v>0</v>
      </c>
      <c r="C103" s="66">
        <f>SUM(D103:G103)</f>
        <v>0</v>
      </c>
      <c r="D103" s="67">
        <v>0</v>
      </c>
      <c r="E103" s="67">
        <v>0</v>
      </c>
      <c r="F103" s="67">
        <v>0</v>
      </c>
      <c r="G103" s="67">
        <v>0</v>
      </c>
      <c r="H103" s="66">
        <f>SUM(I103:L103)</f>
        <v>0</v>
      </c>
      <c r="I103" s="67">
        <v>0</v>
      </c>
      <c r="J103" s="67">
        <v>0</v>
      </c>
      <c r="K103" s="67">
        <v>0</v>
      </c>
      <c r="L103" s="67">
        <v>0</v>
      </c>
      <c r="M103" s="66">
        <f>SUM(N103:Q103)</f>
        <v>0</v>
      </c>
      <c r="N103" s="67">
        <v>0</v>
      </c>
      <c r="O103" s="67">
        <v>0</v>
      </c>
      <c r="P103" s="67">
        <v>0</v>
      </c>
      <c r="Q103" s="67">
        <v>0</v>
      </c>
      <c r="R103" s="68">
        <f>C103+H103+M103</f>
        <v>0</v>
      </c>
    </row>
    <row r="104" spans="1:18" ht="13.5">
      <c r="A104" s="64">
        <f>'5.Реестр проектов'!B121</f>
        <v>0</v>
      </c>
      <c r="B104" s="65">
        <f>'5.Реестр проектов'!C121</f>
        <v>0</v>
      </c>
      <c r="C104" s="66">
        <f>SUM(D104:G104)</f>
        <v>0</v>
      </c>
      <c r="D104" s="67">
        <v>0</v>
      </c>
      <c r="E104" s="67">
        <v>0</v>
      </c>
      <c r="F104" s="67">
        <v>0</v>
      </c>
      <c r="G104" s="67">
        <v>0</v>
      </c>
      <c r="H104" s="66">
        <f>SUM(I104:L104)</f>
        <v>0</v>
      </c>
      <c r="I104" s="67">
        <v>0</v>
      </c>
      <c r="J104" s="67">
        <v>0</v>
      </c>
      <c r="K104" s="67">
        <v>0</v>
      </c>
      <c r="L104" s="67">
        <v>0</v>
      </c>
      <c r="M104" s="66">
        <f>SUM(N104:Q104)</f>
        <v>0</v>
      </c>
      <c r="N104" s="67">
        <v>0</v>
      </c>
      <c r="O104" s="67">
        <v>0</v>
      </c>
      <c r="P104" s="67">
        <v>0</v>
      </c>
      <c r="Q104" s="67">
        <v>0</v>
      </c>
      <c r="R104" s="68">
        <f>C104+H104+M104</f>
        <v>0</v>
      </c>
    </row>
    <row r="105" spans="1:18" ht="13.5">
      <c r="A105" s="64">
        <f>'5.Реестр проектов'!B122</f>
        <v>0</v>
      </c>
      <c r="B105" s="65">
        <f>'5.Реестр проектов'!C122</f>
        <v>0</v>
      </c>
      <c r="C105" s="66">
        <f>SUM(D105:G105)</f>
        <v>0</v>
      </c>
      <c r="D105" s="67">
        <v>0</v>
      </c>
      <c r="E105" s="67">
        <v>0</v>
      </c>
      <c r="F105" s="67">
        <v>0</v>
      </c>
      <c r="G105" s="67">
        <v>0</v>
      </c>
      <c r="H105" s="66">
        <f>SUM(I105:L105)</f>
        <v>0</v>
      </c>
      <c r="I105" s="67">
        <v>0</v>
      </c>
      <c r="J105" s="67">
        <v>0</v>
      </c>
      <c r="K105" s="67">
        <v>0</v>
      </c>
      <c r="L105" s="67">
        <v>0</v>
      </c>
      <c r="M105" s="66">
        <f>SUM(N105:Q105)</f>
        <v>0</v>
      </c>
      <c r="N105" s="67">
        <v>0</v>
      </c>
      <c r="O105" s="67">
        <v>0</v>
      </c>
      <c r="P105" s="67">
        <v>0</v>
      </c>
      <c r="Q105" s="67">
        <v>0</v>
      </c>
      <c r="R105" s="68">
        <f>C105+H105+M105</f>
        <v>0</v>
      </c>
    </row>
    <row r="106" spans="1:18" ht="13.5">
      <c r="A106" s="64">
        <f>'5.Реестр проектов'!B123</f>
        <v>0</v>
      </c>
      <c r="B106" s="65">
        <f>'5.Реестр проектов'!C123</f>
        <v>0</v>
      </c>
      <c r="C106" s="66">
        <f>SUM(D106:G106)</f>
        <v>0</v>
      </c>
      <c r="D106" s="67">
        <v>0</v>
      </c>
      <c r="E106" s="67">
        <v>0</v>
      </c>
      <c r="F106" s="67">
        <v>0</v>
      </c>
      <c r="G106" s="67">
        <v>0</v>
      </c>
      <c r="H106" s="66">
        <f>SUM(I106:L106)</f>
        <v>0</v>
      </c>
      <c r="I106" s="67">
        <v>0</v>
      </c>
      <c r="J106" s="67">
        <v>0</v>
      </c>
      <c r="K106" s="67">
        <v>0</v>
      </c>
      <c r="L106" s="67">
        <v>0</v>
      </c>
      <c r="M106" s="66">
        <f>SUM(N106:Q106)</f>
        <v>0</v>
      </c>
      <c r="N106" s="67">
        <v>0</v>
      </c>
      <c r="O106" s="67">
        <v>0</v>
      </c>
      <c r="P106" s="67">
        <v>0</v>
      </c>
      <c r="Q106" s="67">
        <v>0</v>
      </c>
      <c r="R106" s="68">
        <f>C106+H106+M106</f>
        <v>0</v>
      </c>
    </row>
    <row r="107" spans="1:18" ht="13.5">
      <c r="A107" s="64">
        <f>'5.Реестр проектов'!B124</f>
        <v>0</v>
      </c>
      <c r="B107" s="65">
        <f>'5.Реестр проектов'!C124</f>
        <v>0</v>
      </c>
      <c r="C107" s="66">
        <f>SUM(D107:G107)</f>
        <v>0</v>
      </c>
      <c r="D107" s="67">
        <v>0</v>
      </c>
      <c r="E107" s="67">
        <v>0</v>
      </c>
      <c r="F107" s="67">
        <v>0</v>
      </c>
      <c r="G107" s="67">
        <v>0</v>
      </c>
      <c r="H107" s="66">
        <f>SUM(I107:L107)</f>
        <v>0</v>
      </c>
      <c r="I107" s="67">
        <v>0</v>
      </c>
      <c r="J107" s="67">
        <v>0</v>
      </c>
      <c r="K107" s="67">
        <v>0</v>
      </c>
      <c r="L107" s="67">
        <v>0</v>
      </c>
      <c r="M107" s="66">
        <f>SUM(N107:Q107)</f>
        <v>0</v>
      </c>
      <c r="N107" s="67">
        <v>0</v>
      </c>
      <c r="O107" s="67">
        <v>0</v>
      </c>
      <c r="P107" s="67">
        <v>0</v>
      </c>
      <c r="Q107" s="67">
        <v>0</v>
      </c>
      <c r="R107" s="68">
        <f>C107+H107+M107</f>
        <v>0</v>
      </c>
    </row>
    <row r="108" spans="1:18" ht="13.5">
      <c r="A108" s="64">
        <f>'5.Реестр проектов'!B125</f>
        <v>0</v>
      </c>
      <c r="B108" s="65">
        <f>'5.Реестр проектов'!C125</f>
        <v>0</v>
      </c>
      <c r="C108" s="66">
        <f>SUM(D108:G108)</f>
        <v>0</v>
      </c>
      <c r="D108" s="67">
        <v>0</v>
      </c>
      <c r="E108" s="67">
        <v>0</v>
      </c>
      <c r="F108" s="67">
        <v>0</v>
      </c>
      <c r="G108" s="67">
        <v>0</v>
      </c>
      <c r="H108" s="66">
        <f>SUM(I108:L108)</f>
        <v>0</v>
      </c>
      <c r="I108" s="67">
        <v>0</v>
      </c>
      <c r="J108" s="67">
        <v>0</v>
      </c>
      <c r="K108" s="67">
        <v>0</v>
      </c>
      <c r="L108" s="67">
        <v>0</v>
      </c>
      <c r="M108" s="66">
        <f>SUM(N108:Q108)</f>
        <v>0</v>
      </c>
      <c r="N108" s="67">
        <v>0</v>
      </c>
      <c r="O108" s="67">
        <v>0</v>
      </c>
      <c r="P108" s="67">
        <v>0</v>
      </c>
      <c r="Q108" s="67">
        <v>0</v>
      </c>
      <c r="R108" s="68">
        <f>C108+H108+M108</f>
        <v>0</v>
      </c>
    </row>
    <row r="109" spans="1:18" ht="13.5">
      <c r="A109" s="64">
        <f>'5.Реестр проектов'!B126</f>
        <v>0</v>
      </c>
      <c r="B109" s="65">
        <f>'5.Реестр проектов'!C126</f>
        <v>0</v>
      </c>
      <c r="C109" s="66">
        <f>SUM(D109:G109)</f>
        <v>0</v>
      </c>
      <c r="D109" s="67">
        <v>0</v>
      </c>
      <c r="E109" s="67">
        <v>0</v>
      </c>
      <c r="F109" s="67">
        <v>0</v>
      </c>
      <c r="G109" s="67">
        <v>0</v>
      </c>
      <c r="H109" s="66">
        <f>SUM(I109:L109)</f>
        <v>0</v>
      </c>
      <c r="I109" s="67">
        <v>0</v>
      </c>
      <c r="J109" s="67">
        <v>0</v>
      </c>
      <c r="K109" s="67">
        <v>0</v>
      </c>
      <c r="L109" s="67">
        <v>0</v>
      </c>
      <c r="M109" s="66">
        <f>SUM(N109:Q109)</f>
        <v>0</v>
      </c>
      <c r="N109" s="67">
        <v>0</v>
      </c>
      <c r="O109" s="67">
        <v>0</v>
      </c>
      <c r="P109" s="67">
        <v>0</v>
      </c>
      <c r="Q109" s="67">
        <v>0</v>
      </c>
      <c r="R109" s="68">
        <f>C109+H109+M109</f>
        <v>0</v>
      </c>
    </row>
    <row r="110" spans="1:18" ht="13.5">
      <c r="A110" s="64">
        <f>'5.Реестр проектов'!B127</f>
        <v>0</v>
      </c>
      <c r="B110" s="65">
        <f>'5.Реестр проектов'!C127</f>
        <v>0</v>
      </c>
      <c r="C110" s="66">
        <f>SUM(D110:G110)</f>
        <v>0</v>
      </c>
      <c r="D110" s="67">
        <v>0</v>
      </c>
      <c r="E110" s="67">
        <v>0</v>
      </c>
      <c r="F110" s="67">
        <v>0</v>
      </c>
      <c r="G110" s="67">
        <v>0</v>
      </c>
      <c r="H110" s="66">
        <f>SUM(I110:L110)</f>
        <v>0</v>
      </c>
      <c r="I110" s="67">
        <v>0</v>
      </c>
      <c r="J110" s="67">
        <v>0</v>
      </c>
      <c r="K110" s="67">
        <v>0</v>
      </c>
      <c r="L110" s="67">
        <v>0</v>
      </c>
      <c r="M110" s="66">
        <f>SUM(N110:Q110)</f>
        <v>0</v>
      </c>
      <c r="N110" s="67">
        <v>0</v>
      </c>
      <c r="O110" s="67">
        <v>0</v>
      </c>
      <c r="P110" s="67">
        <v>0</v>
      </c>
      <c r="Q110" s="67">
        <v>0</v>
      </c>
      <c r="R110" s="68">
        <f>C110+H110+M110</f>
        <v>0</v>
      </c>
    </row>
    <row r="111" spans="1:18" ht="13.5">
      <c r="A111" s="64">
        <f>'5.Реестр проектов'!B128</f>
        <v>0</v>
      </c>
      <c r="B111" s="65">
        <f>'5.Реестр проектов'!C128</f>
        <v>0</v>
      </c>
      <c r="C111" s="66">
        <f>SUM(D111:G111)</f>
        <v>0</v>
      </c>
      <c r="D111" s="67">
        <v>0</v>
      </c>
      <c r="E111" s="67">
        <v>0</v>
      </c>
      <c r="F111" s="67">
        <v>0</v>
      </c>
      <c r="G111" s="67">
        <v>0</v>
      </c>
      <c r="H111" s="66">
        <f>SUM(I111:L111)</f>
        <v>0</v>
      </c>
      <c r="I111" s="67">
        <v>0</v>
      </c>
      <c r="J111" s="67">
        <v>0</v>
      </c>
      <c r="K111" s="67">
        <v>0</v>
      </c>
      <c r="L111" s="67">
        <v>0</v>
      </c>
      <c r="M111" s="66">
        <f>SUM(N111:Q111)</f>
        <v>0</v>
      </c>
      <c r="N111" s="67">
        <v>0</v>
      </c>
      <c r="O111" s="67">
        <v>0</v>
      </c>
      <c r="P111" s="67">
        <v>0</v>
      </c>
      <c r="Q111" s="67">
        <v>0</v>
      </c>
      <c r="R111" s="68">
        <f>C111+H111+M111</f>
        <v>0</v>
      </c>
    </row>
    <row r="112" spans="1:18" ht="13.5">
      <c r="A112" s="64">
        <f>'5.Реестр проектов'!B129</f>
        <v>0</v>
      </c>
      <c r="B112" s="65">
        <f>'5.Реестр проектов'!C129</f>
        <v>0</v>
      </c>
      <c r="C112" s="66">
        <f>SUM(D112:G112)</f>
        <v>0</v>
      </c>
      <c r="D112" s="67">
        <v>0</v>
      </c>
      <c r="E112" s="67">
        <v>0</v>
      </c>
      <c r="F112" s="67">
        <v>0</v>
      </c>
      <c r="G112" s="67">
        <v>0</v>
      </c>
      <c r="H112" s="66">
        <f>SUM(I112:L112)</f>
        <v>0</v>
      </c>
      <c r="I112" s="67">
        <v>0</v>
      </c>
      <c r="J112" s="67">
        <v>0</v>
      </c>
      <c r="K112" s="67">
        <v>0</v>
      </c>
      <c r="L112" s="67">
        <v>0</v>
      </c>
      <c r="M112" s="66">
        <f>SUM(N112:Q112)</f>
        <v>0</v>
      </c>
      <c r="N112" s="67">
        <v>0</v>
      </c>
      <c r="O112" s="67">
        <v>0</v>
      </c>
      <c r="P112" s="67">
        <v>0</v>
      </c>
      <c r="Q112" s="67">
        <v>0</v>
      </c>
      <c r="R112" s="68">
        <f>C112+H112+M112</f>
        <v>0</v>
      </c>
    </row>
    <row r="113" spans="1:18" ht="13.5">
      <c r="A113" s="64">
        <f>'5.Реестр проектов'!B130</f>
        <v>0</v>
      </c>
      <c r="B113" s="65">
        <f>'5.Реестр проектов'!C130</f>
        <v>0</v>
      </c>
      <c r="C113" s="66">
        <f>SUM(D113:G113)</f>
        <v>0</v>
      </c>
      <c r="D113" s="67">
        <v>0</v>
      </c>
      <c r="E113" s="67">
        <v>0</v>
      </c>
      <c r="F113" s="67">
        <v>0</v>
      </c>
      <c r="G113" s="67">
        <v>0</v>
      </c>
      <c r="H113" s="66">
        <f>SUM(I113:L113)</f>
        <v>0</v>
      </c>
      <c r="I113" s="67">
        <v>0</v>
      </c>
      <c r="J113" s="67">
        <v>0</v>
      </c>
      <c r="K113" s="67">
        <v>0</v>
      </c>
      <c r="L113" s="67">
        <v>0</v>
      </c>
      <c r="M113" s="66">
        <f>SUM(N113:Q113)</f>
        <v>0</v>
      </c>
      <c r="N113" s="67">
        <v>0</v>
      </c>
      <c r="O113" s="67">
        <v>0</v>
      </c>
      <c r="P113" s="67">
        <v>0</v>
      </c>
      <c r="Q113" s="67">
        <v>0</v>
      </c>
      <c r="R113" s="68">
        <f>C113+H113+M113</f>
        <v>0</v>
      </c>
    </row>
    <row r="114" spans="1:18" ht="13.5">
      <c r="A114" s="64">
        <f>'5.Реестр проектов'!B131</f>
        <v>0</v>
      </c>
      <c r="B114" s="65">
        <f>'5.Реестр проектов'!C131</f>
        <v>0</v>
      </c>
      <c r="C114" s="66">
        <f>SUM(D114:G114)</f>
        <v>0</v>
      </c>
      <c r="D114" s="67">
        <v>0</v>
      </c>
      <c r="E114" s="67">
        <v>0</v>
      </c>
      <c r="F114" s="67">
        <v>0</v>
      </c>
      <c r="G114" s="67">
        <v>0</v>
      </c>
      <c r="H114" s="66">
        <f>SUM(I114:L114)</f>
        <v>0</v>
      </c>
      <c r="I114" s="67">
        <v>0</v>
      </c>
      <c r="J114" s="67">
        <v>0</v>
      </c>
      <c r="K114" s="67">
        <v>0</v>
      </c>
      <c r="L114" s="67">
        <v>0</v>
      </c>
      <c r="M114" s="66">
        <f>SUM(N114:Q114)</f>
        <v>0</v>
      </c>
      <c r="N114" s="67">
        <v>0</v>
      </c>
      <c r="O114" s="67">
        <v>0</v>
      </c>
      <c r="P114" s="67">
        <v>0</v>
      </c>
      <c r="Q114" s="67">
        <v>0</v>
      </c>
      <c r="R114" s="68">
        <f>C114+H114+M114</f>
        <v>0</v>
      </c>
    </row>
    <row r="115" spans="1:18" ht="13.5">
      <c r="A115" s="64">
        <f>'5.Реестр проектов'!B132</f>
        <v>0</v>
      </c>
      <c r="B115" s="65">
        <f>'5.Реестр проектов'!C132</f>
        <v>0</v>
      </c>
      <c r="C115" s="66">
        <f>SUM(D115:G115)</f>
        <v>0</v>
      </c>
      <c r="D115" s="67">
        <v>0</v>
      </c>
      <c r="E115" s="67">
        <v>0</v>
      </c>
      <c r="F115" s="67">
        <v>0</v>
      </c>
      <c r="G115" s="67">
        <v>0</v>
      </c>
      <c r="H115" s="66">
        <f>SUM(I115:L115)</f>
        <v>0</v>
      </c>
      <c r="I115" s="67">
        <v>0</v>
      </c>
      <c r="J115" s="67">
        <v>0</v>
      </c>
      <c r="K115" s="67">
        <v>0</v>
      </c>
      <c r="L115" s="67">
        <v>0</v>
      </c>
      <c r="M115" s="66">
        <f>SUM(N115:Q115)</f>
        <v>0</v>
      </c>
      <c r="N115" s="67">
        <v>0</v>
      </c>
      <c r="O115" s="67">
        <v>0</v>
      </c>
      <c r="P115" s="67">
        <v>0</v>
      </c>
      <c r="Q115" s="67">
        <v>0</v>
      </c>
      <c r="R115" s="68">
        <f>C115+H115+M115</f>
        <v>0</v>
      </c>
    </row>
    <row r="116" spans="1:18" ht="13.5">
      <c r="A116" s="69">
        <f>'5.Реестр проектов'!B133</f>
        <v>0</v>
      </c>
      <c r="B116" s="70">
        <f>'5.Реестр проектов'!C133</f>
        <v>0</v>
      </c>
      <c r="C116" s="71">
        <f>SUM(D116:G116)</f>
        <v>0</v>
      </c>
      <c r="D116" s="72">
        <v>0</v>
      </c>
      <c r="E116" s="72">
        <v>0</v>
      </c>
      <c r="F116" s="72">
        <v>0</v>
      </c>
      <c r="G116" s="72">
        <v>0</v>
      </c>
      <c r="H116" s="71">
        <f>SUM(I116:L116)</f>
        <v>0</v>
      </c>
      <c r="I116" s="72">
        <v>0</v>
      </c>
      <c r="J116" s="72">
        <v>0</v>
      </c>
      <c r="K116" s="72">
        <v>0</v>
      </c>
      <c r="L116" s="72">
        <v>0</v>
      </c>
      <c r="M116" s="71">
        <f>SUM(N116:Q116)</f>
        <v>0</v>
      </c>
      <c r="N116" s="72">
        <v>0</v>
      </c>
      <c r="O116" s="72">
        <v>0</v>
      </c>
      <c r="P116" s="72">
        <v>0</v>
      </c>
      <c r="Q116" s="72">
        <v>0</v>
      </c>
      <c r="R116" s="73">
        <f>C116+H116+M116</f>
        <v>0</v>
      </c>
    </row>
    <row r="117" spans="1:18" ht="13.5">
      <c r="A117" s="74" t="s">
        <v>303</v>
      </c>
      <c r="B117" s="75">
        <f>SUM(B97:B116)</f>
        <v>1506.762</v>
      </c>
      <c r="C117" s="76">
        <f>SUM(C97:C116)</f>
        <v>1.06</v>
      </c>
      <c r="D117" s="77">
        <f>SUM(D97:D116)</f>
        <v>0</v>
      </c>
      <c r="E117" s="77">
        <f>SUM(E97:E116)</f>
        <v>0</v>
      </c>
      <c r="F117" s="77">
        <f>SUM(F97:F116)</f>
        <v>0</v>
      </c>
      <c r="G117" s="77">
        <f>SUM(G97:G116)</f>
        <v>1.06</v>
      </c>
      <c r="H117" s="76">
        <f>SUM(H97:H116)</f>
        <v>5.7</v>
      </c>
      <c r="I117" s="77">
        <f>SUM(I97:I116)</f>
        <v>0</v>
      </c>
      <c r="J117" s="77">
        <f>SUM(J97:J116)</f>
        <v>0</v>
      </c>
      <c r="K117" s="77">
        <f>SUM(K97:K116)</f>
        <v>0</v>
      </c>
      <c r="L117" s="77">
        <f>SUM(L97:L116)</f>
        <v>5.7</v>
      </c>
      <c r="M117" s="76">
        <f>SUM(M97:M116)</f>
        <v>1500</v>
      </c>
      <c r="N117" s="77">
        <f>SUM(N97:N116)</f>
        <v>0</v>
      </c>
      <c r="O117" s="77">
        <f>SUM(O97:O116)</f>
        <v>0</v>
      </c>
      <c r="P117" s="77">
        <f>SUM(P97:P116)</f>
        <v>0</v>
      </c>
      <c r="Q117" s="77">
        <f>SUM(Q97:Q116)</f>
        <v>1500</v>
      </c>
      <c r="R117" s="78">
        <f>SUM(R97:R116)</f>
        <v>1506.76</v>
      </c>
    </row>
    <row r="118" spans="1:18" ht="13.5">
      <c r="A118" s="58" t="s">
        <v>307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</row>
    <row r="119" spans="1:18" ht="13.5">
      <c r="A119" s="59" t="str">
        <f>'5.Реестр проектов'!B140</f>
        <v>Молодежный центр </v>
      </c>
      <c r="B119" s="60">
        <f>'5.Реестр проектов'!C140</f>
        <v>4.8</v>
      </c>
      <c r="C119" s="61">
        <f>SUM(D119:G119)</f>
        <v>2.4</v>
      </c>
      <c r="D119" s="62">
        <v>0</v>
      </c>
      <c r="E119" s="62">
        <v>0</v>
      </c>
      <c r="F119" s="62">
        <v>0</v>
      </c>
      <c r="G119" s="62">
        <v>2.4</v>
      </c>
      <c r="H119" s="61">
        <f>SUM(I119:L119)</f>
        <v>2.4</v>
      </c>
      <c r="I119" s="62">
        <v>0</v>
      </c>
      <c r="J119" s="62">
        <v>0</v>
      </c>
      <c r="K119" s="62">
        <v>0</v>
      </c>
      <c r="L119" s="62">
        <v>2.4</v>
      </c>
      <c r="M119" s="61">
        <f>SUM(N119:Q119)</f>
        <v>0</v>
      </c>
      <c r="N119" s="62">
        <v>0</v>
      </c>
      <c r="O119" s="62">
        <v>0</v>
      </c>
      <c r="P119" s="62">
        <v>0</v>
      </c>
      <c r="Q119" s="62">
        <v>0</v>
      </c>
      <c r="R119" s="63">
        <f>C119+H119+M119</f>
        <v>4.8</v>
      </c>
    </row>
    <row r="120" spans="1:18" ht="13.5">
      <c r="A120" s="64" t="str">
        <f>'5.Реестр проектов'!B141</f>
        <v>Телецкая кругосветка  </v>
      </c>
      <c r="B120" s="65">
        <f>'5.Реестр проектов'!C141</f>
        <v>1.5</v>
      </c>
      <c r="C120" s="66">
        <f>SUM(D120:G120)</f>
        <v>1.5</v>
      </c>
      <c r="D120" s="67">
        <v>0</v>
      </c>
      <c r="E120" s="67">
        <v>0</v>
      </c>
      <c r="F120" s="67">
        <v>0</v>
      </c>
      <c r="G120" s="67">
        <v>1.5</v>
      </c>
      <c r="H120" s="66">
        <f>SUM(I120:L120)</f>
        <v>0</v>
      </c>
      <c r="I120" s="67">
        <v>0</v>
      </c>
      <c r="J120" s="67">
        <v>0</v>
      </c>
      <c r="K120" s="67">
        <v>0</v>
      </c>
      <c r="L120" s="67">
        <v>0</v>
      </c>
      <c r="M120" s="66">
        <f>SUM(N120:Q120)</f>
        <v>0</v>
      </c>
      <c r="N120" s="67">
        <v>0</v>
      </c>
      <c r="O120" s="67">
        <v>0</v>
      </c>
      <c r="P120" s="67">
        <v>0</v>
      </c>
      <c r="Q120" s="67">
        <v>0</v>
      </c>
      <c r="R120" s="68">
        <f>C120+H120+M120</f>
        <v>1.5</v>
      </c>
    </row>
    <row r="121" spans="1:18" ht="13.5">
      <c r="A121" s="64">
        <f>'5.Реестр проектов'!B142</f>
        <v>0</v>
      </c>
      <c r="B121" s="65">
        <f>'5.Реестр проектов'!C142</f>
        <v>0</v>
      </c>
      <c r="C121" s="66">
        <f>SUM(D121:G121)</f>
        <v>0</v>
      </c>
      <c r="D121" s="67">
        <v>0</v>
      </c>
      <c r="E121" s="67">
        <v>0</v>
      </c>
      <c r="F121" s="67">
        <v>0</v>
      </c>
      <c r="G121" s="67">
        <v>0</v>
      </c>
      <c r="H121" s="66">
        <f>SUM(I121:L121)</f>
        <v>0</v>
      </c>
      <c r="I121" s="67">
        <v>0</v>
      </c>
      <c r="J121" s="67">
        <v>0</v>
      </c>
      <c r="K121" s="67">
        <v>0</v>
      </c>
      <c r="L121" s="67">
        <v>0</v>
      </c>
      <c r="M121" s="66">
        <f>SUM(N121:Q121)</f>
        <v>0</v>
      </c>
      <c r="N121" s="67">
        <v>0</v>
      </c>
      <c r="O121" s="67">
        <v>0</v>
      </c>
      <c r="P121" s="67">
        <v>0</v>
      </c>
      <c r="Q121" s="67">
        <v>0</v>
      </c>
      <c r="R121" s="68">
        <f>C121+H121+M121</f>
        <v>0</v>
      </c>
    </row>
    <row r="122" spans="1:18" ht="13.5">
      <c r="A122" s="64">
        <f>'5.Реестр проектов'!B143</f>
        <v>0</v>
      </c>
      <c r="B122" s="65">
        <f>'5.Реестр проектов'!C143</f>
        <v>0</v>
      </c>
      <c r="C122" s="66">
        <f>SUM(D122:G122)</f>
        <v>0</v>
      </c>
      <c r="D122" s="67">
        <v>0</v>
      </c>
      <c r="E122" s="67">
        <v>0</v>
      </c>
      <c r="F122" s="67">
        <v>0</v>
      </c>
      <c r="G122" s="67">
        <v>0</v>
      </c>
      <c r="H122" s="66">
        <f>SUM(I122:L122)</f>
        <v>0</v>
      </c>
      <c r="I122" s="67">
        <v>0</v>
      </c>
      <c r="J122" s="67">
        <v>0</v>
      </c>
      <c r="K122" s="67">
        <v>0</v>
      </c>
      <c r="L122" s="67">
        <v>0</v>
      </c>
      <c r="M122" s="66">
        <f>SUM(N122:Q122)</f>
        <v>0</v>
      </c>
      <c r="N122" s="67">
        <v>0</v>
      </c>
      <c r="O122" s="67">
        <v>0</v>
      </c>
      <c r="P122" s="67">
        <v>0</v>
      </c>
      <c r="Q122" s="67">
        <v>0</v>
      </c>
      <c r="R122" s="68">
        <f>C122+H122+M122</f>
        <v>0</v>
      </c>
    </row>
    <row r="123" spans="1:18" ht="13.5">
      <c r="A123" s="64">
        <f>'5.Реестр проектов'!B144</f>
        <v>0</v>
      </c>
      <c r="B123" s="65">
        <f>'5.Реестр проектов'!C144</f>
        <v>0</v>
      </c>
      <c r="C123" s="66">
        <f>SUM(D123:G123)</f>
        <v>0</v>
      </c>
      <c r="D123" s="67">
        <v>0</v>
      </c>
      <c r="E123" s="67">
        <v>0</v>
      </c>
      <c r="F123" s="67">
        <v>0</v>
      </c>
      <c r="G123" s="67">
        <v>0</v>
      </c>
      <c r="H123" s="66">
        <f>SUM(I123:L123)</f>
        <v>0</v>
      </c>
      <c r="I123" s="67">
        <v>0</v>
      </c>
      <c r="J123" s="67">
        <v>0</v>
      </c>
      <c r="K123" s="67">
        <v>0</v>
      </c>
      <c r="L123" s="67">
        <v>0</v>
      </c>
      <c r="M123" s="66">
        <f>SUM(N123:Q123)</f>
        <v>0</v>
      </c>
      <c r="N123" s="67">
        <v>0</v>
      </c>
      <c r="O123" s="67">
        <v>0</v>
      </c>
      <c r="P123" s="67">
        <v>0</v>
      </c>
      <c r="Q123" s="67">
        <v>0</v>
      </c>
      <c r="R123" s="68">
        <f>C123+H123+M123</f>
        <v>0</v>
      </c>
    </row>
    <row r="124" spans="1:18" ht="13.5">
      <c r="A124" s="64">
        <f>'5.Реестр проектов'!B145</f>
        <v>0</v>
      </c>
      <c r="B124" s="65">
        <f>'5.Реестр проектов'!C145</f>
        <v>0</v>
      </c>
      <c r="C124" s="66">
        <f>SUM(D124:G124)</f>
        <v>0</v>
      </c>
      <c r="D124" s="67">
        <v>0</v>
      </c>
      <c r="E124" s="67">
        <v>0</v>
      </c>
      <c r="F124" s="67">
        <v>0</v>
      </c>
      <c r="G124" s="67">
        <v>0</v>
      </c>
      <c r="H124" s="66">
        <f>SUM(I124:L124)</f>
        <v>0</v>
      </c>
      <c r="I124" s="67">
        <v>0</v>
      </c>
      <c r="J124" s="67">
        <v>0</v>
      </c>
      <c r="K124" s="67">
        <v>0</v>
      </c>
      <c r="L124" s="67">
        <v>0</v>
      </c>
      <c r="M124" s="66">
        <f>SUM(N124:Q124)</f>
        <v>0</v>
      </c>
      <c r="N124" s="67">
        <v>0</v>
      </c>
      <c r="O124" s="67">
        <v>0</v>
      </c>
      <c r="P124" s="67">
        <v>0</v>
      </c>
      <c r="Q124" s="67">
        <v>0</v>
      </c>
      <c r="R124" s="68">
        <f>C124+H124+M124</f>
        <v>0</v>
      </c>
    </row>
    <row r="125" spans="1:18" ht="13.5">
      <c r="A125" s="64">
        <f>'5.Реестр проектов'!B146</f>
        <v>0</v>
      </c>
      <c r="B125" s="65">
        <f>'5.Реестр проектов'!C146</f>
        <v>0</v>
      </c>
      <c r="C125" s="66">
        <f>SUM(D125:G125)</f>
        <v>0</v>
      </c>
      <c r="D125" s="67">
        <v>0</v>
      </c>
      <c r="E125" s="67">
        <v>0</v>
      </c>
      <c r="F125" s="67">
        <v>0</v>
      </c>
      <c r="G125" s="67">
        <v>0</v>
      </c>
      <c r="H125" s="66">
        <f>SUM(I125:L125)</f>
        <v>0</v>
      </c>
      <c r="I125" s="67">
        <v>0</v>
      </c>
      <c r="J125" s="67">
        <v>0</v>
      </c>
      <c r="K125" s="67">
        <v>0</v>
      </c>
      <c r="L125" s="67">
        <v>0</v>
      </c>
      <c r="M125" s="66">
        <f>SUM(N125:Q125)</f>
        <v>0</v>
      </c>
      <c r="N125" s="67">
        <v>0</v>
      </c>
      <c r="O125" s="67">
        <v>0</v>
      </c>
      <c r="P125" s="67">
        <v>0</v>
      </c>
      <c r="Q125" s="67">
        <v>0</v>
      </c>
      <c r="R125" s="68">
        <f>C125+H125+M125</f>
        <v>0</v>
      </c>
    </row>
    <row r="126" spans="1:18" ht="13.5">
      <c r="A126" s="64">
        <f>'5.Реестр проектов'!B147</f>
        <v>0</v>
      </c>
      <c r="B126" s="65">
        <f>'5.Реестр проектов'!C147</f>
        <v>0</v>
      </c>
      <c r="C126" s="66">
        <f>SUM(D126:G126)</f>
        <v>0</v>
      </c>
      <c r="D126" s="67">
        <v>0</v>
      </c>
      <c r="E126" s="67">
        <v>0</v>
      </c>
      <c r="F126" s="67">
        <v>0</v>
      </c>
      <c r="G126" s="67">
        <v>0</v>
      </c>
      <c r="H126" s="66">
        <f>SUM(I126:L126)</f>
        <v>0</v>
      </c>
      <c r="I126" s="67">
        <v>0</v>
      </c>
      <c r="J126" s="67">
        <v>0</v>
      </c>
      <c r="K126" s="67">
        <v>0</v>
      </c>
      <c r="L126" s="67">
        <v>0</v>
      </c>
      <c r="M126" s="66">
        <f>SUM(N126:Q126)</f>
        <v>0</v>
      </c>
      <c r="N126" s="67">
        <v>0</v>
      </c>
      <c r="O126" s="67">
        <v>0</v>
      </c>
      <c r="P126" s="67">
        <v>0</v>
      </c>
      <c r="Q126" s="67">
        <v>0</v>
      </c>
      <c r="R126" s="68">
        <f>C126+H126+M126</f>
        <v>0</v>
      </c>
    </row>
    <row r="127" spans="1:18" ht="13.5">
      <c r="A127" s="64">
        <f>'5.Реестр проектов'!B148</f>
        <v>0</v>
      </c>
      <c r="B127" s="65">
        <f>'5.Реестр проектов'!C148</f>
        <v>0</v>
      </c>
      <c r="C127" s="66">
        <f>SUM(D127:G127)</f>
        <v>0</v>
      </c>
      <c r="D127" s="67">
        <v>0</v>
      </c>
      <c r="E127" s="67">
        <v>0</v>
      </c>
      <c r="F127" s="67">
        <v>0</v>
      </c>
      <c r="G127" s="67">
        <v>0</v>
      </c>
      <c r="H127" s="66">
        <f>SUM(I127:L127)</f>
        <v>0</v>
      </c>
      <c r="I127" s="67">
        <v>0</v>
      </c>
      <c r="J127" s="67">
        <v>0</v>
      </c>
      <c r="K127" s="67">
        <v>0</v>
      </c>
      <c r="L127" s="67">
        <v>0</v>
      </c>
      <c r="M127" s="66">
        <f>SUM(N127:Q127)</f>
        <v>0</v>
      </c>
      <c r="N127" s="67">
        <v>0</v>
      </c>
      <c r="O127" s="67">
        <v>0</v>
      </c>
      <c r="P127" s="67">
        <v>0</v>
      </c>
      <c r="Q127" s="67">
        <v>0</v>
      </c>
      <c r="R127" s="68">
        <f>C127+H127+M127</f>
        <v>0</v>
      </c>
    </row>
    <row r="128" spans="1:18" ht="13.5">
      <c r="A128" s="64">
        <f>'5.Реестр проектов'!B149</f>
        <v>0</v>
      </c>
      <c r="B128" s="65">
        <f>'5.Реестр проектов'!C149</f>
        <v>0</v>
      </c>
      <c r="C128" s="66">
        <f>SUM(D128:G128)</f>
        <v>0</v>
      </c>
      <c r="D128" s="67">
        <v>0</v>
      </c>
      <c r="E128" s="67">
        <v>0</v>
      </c>
      <c r="F128" s="67">
        <v>0</v>
      </c>
      <c r="G128" s="67">
        <v>0</v>
      </c>
      <c r="H128" s="66">
        <f>SUM(I128:L128)</f>
        <v>0</v>
      </c>
      <c r="I128" s="67">
        <v>0</v>
      </c>
      <c r="J128" s="67">
        <v>0</v>
      </c>
      <c r="K128" s="67">
        <v>0</v>
      </c>
      <c r="L128" s="67">
        <v>0</v>
      </c>
      <c r="M128" s="66">
        <f>SUM(N128:Q128)</f>
        <v>0</v>
      </c>
      <c r="N128" s="67">
        <v>0</v>
      </c>
      <c r="O128" s="67">
        <v>0</v>
      </c>
      <c r="P128" s="67">
        <v>0</v>
      </c>
      <c r="Q128" s="67">
        <v>0</v>
      </c>
      <c r="R128" s="68">
        <f>C128+H128+M128</f>
        <v>0</v>
      </c>
    </row>
    <row r="129" spans="1:18" ht="13.5">
      <c r="A129" s="64">
        <f>'5.Реестр проектов'!B150</f>
        <v>0</v>
      </c>
      <c r="B129" s="65">
        <f>'5.Реестр проектов'!C150</f>
        <v>0</v>
      </c>
      <c r="C129" s="66">
        <f>SUM(D129:G129)</f>
        <v>0</v>
      </c>
      <c r="D129" s="67">
        <v>0</v>
      </c>
      <c r="E129" s="67">
        <v>0</v>
      </c>
      <c r="F129" s="67">
        <v>0</v>
      </c>
      <c r="G129" s="67">
        <v>0</v>
      </c>
      <c r="H129" s="66">
        <f>SUM(I129:L129)</f>
        <v>0</v>
      </c>
      <c r="I129" s="67">
        <v>0</v>
      </c>
      <c r="J129" s="67">
        <v>0</v>
      </c>
      <c r="K129" s="67">
        <v>0</v>
      </c>
      <c r="L129" s="67">
        <v>0</v>
      </c>
      <c r="M129" s="66">
        <f>SUM(N129:Q129)</f>
        <v>0</v>
      </c>
      <c r="N129" s="67">
        <v>0</v>
      </c>
      <c r="O129" s="67">
        <v>0</v>
      </c>
      <c r="P129" s="67">
        <v>0</v>
      </c>
      <c r="Q129" s="67">
        <v>0</v>
      </c>
      <c r="R129" s="68">
        <f>C129+H129+M129</f>
        <v>0</v>
      </c>
    </row>
    <row r="130" spans="1:18" ht="13.5">
      <c r="A130" s="64">
        <f>'5.Реестр проектов'!B151</f>
        <v>0</v>
      </c>
      <c r="B130" s="65">
        <f>'5.Реестр проектов'!C151</f>
        <v>0</v>
      </c>
      <c r="C130" s="66">
        <f>SUM(D130:G130)</f>
        <v>0</v>
      </c>
      <c r="D130" s="67">
        <v>0</v>
      </c>
      <c r="E130" s="67">
        <v>0</v>
      </c>
      <c r="F130" s="67">
        <v>0</v>
      </c>
      <c r="G130" s="67">
        <v>0</v>
      </c>
      <c r="H130" s="66">
        <f>SUM(I130:L130)</f>
        <v>0</v>
      </c>
      <c r="I130" s="67">
        <v>0</v>
      </c>
      <c r="J130" s="67">
        <v>0</v>
      </c>
      <c r="K130" s="67">
        <v>0</v>
      </c>
      <c r="L130" s="67">
        <v>0</v>
      </c>
      <c r="M130" s="66">
        <f>SUM(N130:Q130)</f>
        <v>0</v>
      </c>
      <c r="N130" s="67">
        <v>0</v>
      </c>
      <c r="O130" s="67">
        <v>0</v>
      </c>
      <c r="P130" s="67">
        <v>0</v>
      </c>
      <c r="Q130" s="67">
        <v>0</v>
      </c>
      <c r="R130" s="68">
        <f>C130+H130+M130</f>
        <v>0</v>
      </c>
    </row>
    <row r="131" spans="1:18" ht="13.5">
      <c r="A131" s="64">
        <f>'5.Реестр проектов'!B152</f>
        <v>0</v>
      </c>
      <c r="B131" s="65">
        <f>'5.Реестр проектов'!C152</f>
        <v>0</v>
      </c>
      <c r="C131" s="66">
        <f>SUM(D131:G131)</f>
        <v>0</v>
      </c>
      <c r="D131" s="67">
        <v>0</v>
      </c>
      <c r="E131" s="67">
        <v>0</v>
      </c>
      <c r="F131" s="67">
        <v>0</v>
      </c>
      <c r="G131" s="67">
        <v>0</v>
      </c>
      <c r="H131" s="66">
        <f>SUM(I131:L131)</f>
        <v>0</v>
      </c>
      <c r="I131" s="67">
        <v>0</v>
      </c>
      <c r="J131" s="67">
        <v>0</v>
      </c>
      <c r="K131" s="67">
        <v>0</v>
      </c>
      <c r="L131" s="67">
        <v>0</v>
      </c>
      <c r="M131" s="66">
        <f>SUM(N131:Q131)</f>
        <v>0</v>
      </c>
      <c r="N131" s="67">
        <v>0</v>
      </c>
      <c r="O131" s="67">
        <v>0</v>
      </c>
      <c r="P131" s="67">
        <v>0</v>
      </c>
      <c r="Q131" s="67">
        <v>0</v>
      </c>
      <c r="R131" s="68">
        <f>C131+H131+M131</f>
        <v>0</v>
      </c>
    </row>
    <row r="132" spans="1:18" ht="13.5">
      <c r="A132" s="64">
        <f>'5.Реестр проектов'!B153</f>
        <v>0</v>
      </c>
      <c r="B132" s="65">
        <f>'5.Реестр проектов'!C153</f>
        <v>0</v>
      </c>
      <c r="C132" s="66">
        <f>SUM(D132:G132)</f>
        <v>0</v>
      </c>
      <c r="D132" s="67">
        <v>0</v>
      </c>
      <c r="E132" s="67">
        <v>0</v>
      </c>
      <c r="F132" s="67">
        <v>0</v>
      </c>
      <c r="G132" s="67">
        <v>0</v>
      </c>
      <c r="H132" s="66">
        <f>SUM(I132:L132)</f>
        <v>0</v>
      </c>
      <c r="I132" s="67">
        <v>0</v>
      </c>
      <c r="J132" s="67">
        <v>0</v>
      </c>
      <c r="K132" s="67">
        <v>0</v>
      </c>
      <c r="L132" s="67">
        <v>0</v>
      </c>
      <c r="M132" s="66">
        <f>SUM(N132:Q132)</f>
        <v>0</v>
      </c>
      <c r="N132" s="67">
        <v>0</v>
      </c>
      <c r="O132" s="67">
        <v>0</v>
      </c>
      <c r="P132" s="67">
        <v>0</v>
      </c>
      <c r="Q132" s="67">
        <v>0</v>
      </c>
      <c r="R132" s="68">
        <f>C132+H132+M132</f>
        <v>0</v>
      </c>
    </row>
    <row r="133" spans="1:18" ht="13.5">
      <c r="A133" s="64">
        <f>'5.Реестр проектов'!B154</f>
        <v>0</v>
      </c>
      <c r="B133" s="65">
        <f>'5.Реестр проектов'!C154</f>
        <v>0</v>
      </c>
      <c r="C133" s="66">
        <f>SUM(D133:G133)</f>
        <v>0</v>
      </c>
      <c r="D133" s="67">
        <v>0</v>
      </c>
      <c r="E133" s="67">
        <v>0</v>
      </c>
      <c r="F133" s="67">
        <v>0</v>
      </c>
      <c r="G133" s="67">
        <v>0</v>
      </c>
      <c r="H133" s="66">
        <f>SUM(I133:L133)</f>
        <v>0</v>
      </c>
      <c r="I133" s="67">
        <v>0</v>
      </c>
      <c r="J133" s="67">
        <v>0</v>
      </c>
      <c r="K133" s="67">
        <v>0</v>
      </c>
      <c r="L133" s="67">
        <v>0</v>
      </c>
      <c r="M133" s="66">
        <f>SUM(N133:Q133)</f>
        <v>0</v>
      </c>
      <c r="N133" s="67">
        <v>0</v>
      </c>
      <c r="O133" s="67">
        <v>0</v>
      </c>
      <c r="P133" s="67">
        <v>0</v>
      </c>
      <c r="Q133" s="67">
        <v>0</v>
      </c>
      <c r="R133" s="68">
        <f>C133+H133+M133</f>
        <v>0</v>
      </c>
    </row>
    <row r="134" spans="1:18" ht="13.5">
      <c r="A134" s="64">
        <f>'5.Реестр проектов'!B155</f>
        <v>0</v>
      </c>
      <c r="B134" s="65">
        <f>'5.Реестр проектов'!C155</f>
        <v>0</v>
      </c>
      <c r="C134" s="66">
        <f>SUM(D134:G134)</f>
        <v>0</v>
      </c>
      <c r="D134" s="67">
        <v>0</v>
      </c>
      <c r="E134" s="67">
        <v>0</v>
      </c>
      <c r="F134" s="67">
        <v>0</v>
      </c>
      <c r="G134" s="67">
        <v>0</v>
      </c>
      <c r="H134" s="66">
        <f>SUM(I134:L134)</f>
        <v>0</v>
      </c>
      <c r="I134" s="67">
        <v>0</v>
      </c>
      <c r="J134" s="67">
        <v>0</v>
      </c>
      <c r="K134" s="67">
        <v>0</v>
      </c>
      <c r="L134" s="67">
        <v>0</v>
      </c>
      <c r="M134" s="66">
        <f>SUM(N134:Q134)</f>
        <v>0</v>
      </c>
      <c r="N134" s="67">
        <v>0</v>
      </c>
      <c r="O134" s="67">
        <v>0</v>
      </c>
      <c r="P134" s="67">
        <v>0</v>
      </c>
      <c r="Q134" s="67">
        <v>0</v>
      </c>
      <c r="R134" s="68">
        <f>C134+H134+M134</f>
        <v>0</v>
      </c>
    </row>
    <row r="135" spans="1:18" ht="13.5">
      <c r="A135" s="64">
        <f>'5.Реестр проектов'!B156</f>
        <v>0</v>
      </c>
      <c r="B135" s="65">
        <f>'5.Реестр проектов'!C156</f>
        <v>0</v>
      </c>
      <c r="C135" s="66">
        <f>SUM(D135:G135)</f>
        <v>0</v>
      </c>
      <c r="D135" s="67">
        <v>0</v>
      </c>
      <c r="E135" s="67">
        <v>0</v>
      </c>
      <c r="F135" s="67">
        <v>0</v>
      </c>
      <c r="G135" s="67">
        <v>0</v>
      </c>
      <c r="H135" s="66">
        <f>SUM(I135:L135)</f>
        <v>0</v>
      </c>
      <c r="I135" s="67">
        <v>0</v>
      </c>
      <c r="J135" s="67">
        <v>0</v>
      </c>
      <c r="K135" s="67">
        <v>0</v>
      </c>
      <c r="L135" s="67">
        <v>0</v>
      </c>
      <c r="M135" s="66">
        <f>SUM(N135:Q135)</f>
        <v>0</v>
      </c>
      <c r="N135" s="67">
        <v>0</v>
      </c>
      <c r="O135" s="67">
        <v>0</v>
      </c>
      <c r="P135" s="67">
        <v>0</v>
      </c>
      <c r="Q135" s="67">
        <v>0</v>
      </c>
      <c r="R135" s="68">
        <f>C135+H135+M135</f>
        <v>0</v>
      </c>
    </row>
    <row r="136" spans="1:18" ht="13.5">
      <c r="A136" s="64">
        <f>'5.Реестр проектов'!B157</f>
        <v>0</v>
      </c>
      <c r="B136" s="65">
        <f>'5.Реестр проектов'!C157</f>
        <v>0</v>
      </c>
      <c r="C136" s="66">
        <f>SUM(D136:G136)</f>
        <v>0</v>
      </c>
      <c r="D136" s="67">
        <v>0</v>
      </c>
      <c r="E136" s="67">
        <v>0</v>
      </c>
      <c r="F136" s="67">
        <v>0</v>
      </c>
      <c r="G136" s="67">
        <v>0</v>
      </c>
      <c r="H136" s="66">
        <f>SUM(I136:L136)</f>
        <v>0</v>
      </c>
      <c r="I136" s="67">
        <v>0</v>
      </c>
      <c r="J136" s="67">
        <v>0</v>
      </c>
      <c r="K136" s="67">
        <v>0</v>
      </c>
      <c r="L136" s="67">
        <v>0</v>
      </c>
      <c r="M136" s="66">
        <f>SUM(N136:Q136)</f>
        <v>0</v>
      </c>
      <c r="N136" s="67">
        <v>0</v>
      </c>
      <c r="O136" s="67">
        <v>0</v>
      </c>
      <c r="P136" s="67">
        <v>0</v>
      </c>
      <c r="Q136" s="67">
        <v>0</v>
      </c>
      <c r="R136" s="68">
        <f>C136+H136+M136</f>
        <v>0</v>
      </c>
    </row>
    <row r="137" spans="1:18" ht="13.5">
      <c r="A137" s="64">
        <f>'5.Реестр проектов'!B158</f>
        <v>0</v>
      </c>
      <c r="B137" s="65">
        <f>'5.Реестр проектов'!C158</f>
        <v>0</v>
      </c>
      <c r="C137" s="66">
        <f>SUM(D137:G137)</f>
        <v>0</v>
      </c>
      <c r="D137" s="67">
        <v>0</v>
      </c>
      <c r="E137" s="67">
        <v>0</v>
      </c>
      <c r="F137" s="67">
        <v>0</v>
      </c>
      <c r="G137" s="67">
        <v>0</v>
      </c>
      <c r="H137" s="66">
        <f>SUM(I137:L137)</f>
        <v>0</v>
      </c>
      <c r="I137" s="67">
        <v>0</v>
      </c>
      <c r="J137" s="67">
        <v>0</v>
      </c>
      <c r="K137" s="67">
        <v>0</v>
      </c>
      <c r="L137" s="67">
        <v>0</v>
      </c>
      <c r="M137" s="66">
        <f>SUM(N137:Q137)</f>
        <v>0</v>
      </c>
      <c r="N137" s="67">
        <v>0</v>
      </c>
      <c r="O137" s="67">
        <v>0</v>
      </c>
      <c r="P137" s="67">
        <v>0</v>
      </c>
      <c r="Q137" s="67">
        <v>0</v>
      </c>
      <c r="R137" s="68">
        <f>C137+H137+M137</f>
        <v>0</v>
      </c>
    </row>
    <row r="138" spans="1:18" ht="13.5">
      <c r="A138" s="69">
        <f>'5.Реестр проектов'!B159</f>
        <v>0</v>
      </c>
      <c r="B138" s="70">
        <f>'5.Реестр проектов'!C159</f>
        <v>0</v>
      </c>
      <c r="C138" s="71">
        <f>SUM(D138:G138)</f>
        <v>0</v>
      </c>
      <c r="D138" s="72">
        <v>0</v>
      </c>
      <c r="E138" s="72">
        <v>0</v>
      </c>
      <c r="F138" s="72">
        <v>0</v>
      </c>
      <c r="G138" s="72">
        <v>0</v>
      </c>
      <c r="H138" s="71">
        <f>SUM(I138:L138)</f>
        <v>0</v>
      </c>
      <c r="I138" s="72">
        <v>0</v>
      </c>
      <c r="J138" s="72">
        <v>0</v>
      </c>
      <c r="K138" s="72">
        <v>0</v>
      </c>
      <c r="L138" s="72">
        <v>0</v>
      </c>
      <c r="M138" s="71">
        <f>SUM(N138:Q138)</f>
        <v>0</v>
      </c>
      <c r="N138" s="72">
        <v>0</v>
      </c>
      <c r="O138" s="72">
        <v>0</v>
      </c>
      <c r="P138" s="72">
        <v>0</v>
      </c>
      <c r="Q138" s="72">
        <v>0</v>
      </c>
      <c r="R138" s="73">
        <f>C138+H138+M138</f>
        <v>0</v>
      </c>
    </row>
    <row r="139" spans="1:18" ht="13.5">
      <c r="A139" s="74" t="s">
        <v>303</v>
      </c>
      <c r="B139" s="75">
        <f>SUM(B119:B138)</f>
        <v>6.3</v>
      </c>
      <c r="C139" s="76">
        <f>SUM(C119:C138)</f>
        <v>3.9</v>
      </c>
      <c r="D139" s="77">
        <f>SUM(D119:D138)</f>
        <v>0</v>
      </c>
      <c r="E139" s="77">
        <f>SUM(E119:E138)</f>
        <v>0</v>
      </c>
      <c r="F139" s="77">
        <f>SUM(F119:F138)</f>
        <v>0</v>
      </c>
      <c r="G139" s="77">
        <f>SUM(G119:G138)</f>
        <v>3.9</v>
      </c>
      <c r="H139" s="76">
        <f>SUM(H119:H138)</f>
        <v>2.4</v>
      </c>
      <c r="I139" s="77">
        <f>SUM(I119:I138)</f>
        <v>0</v>
      </c>
      <c r="J139" s="77">
        <f>SUM(J119:J138)</f>
        <v>0</v>
      </c>
      <c r="K139" s="77">
        <f>SUM(K119:K138)</f>
        <v>0</v>
      </c>
      <c r="L139" s="77">
        <f>SUM(L119:L138)</f>
        <v>2.4</v>
      </c>
      <c r="M139" s="76">
        <f>SUM(M119:M138)</f>
        <v>0</v>
      </c>
      <c r="N139" s="77">
        <f>SUM(N119:N138)</f>
        <v>0</v>
      </c>
      <c r="O139" s="77">
        <f>SUM(O119:O138)</f>
        <v>0</v>
      </c>
      <c r="P139" s="77">
        <f>SUM(P119:P138)</f>
        <v>0</v>
      </c>
      <c r="Q139" s="77">
        <f>SUM(Q119:Q138)</f>
        <v>0</v>
      </c>
      <c r="R139" s="78">
        <f>SUM(R119:R138)</f>
        <v>6.3</v>
      </c>
    </row>
    <row r="141" spans="1:18" ht="13.5">
      <c r="A141" s="79" t="s">
        <v>308</v>
      </c>
      <c r="B141" s="80">
        <f>B29+B51+B73+B95+B117+B139</f>
        <v>35442.22200000001</v>
      </c>
      <c r="C141" s="81">
        <f>C29+C51+C73+C95+C117+C139</f>
        <v>290.02</v>
      </c>
      <c r="D141" s="82">
        <f>D29+D51+D73+D95+D117+D139</f>
        <v>9.2</v>
      </c>
      <c r="E141" s="82">
        <f>E29+E51+E73+E95+E117+E139</f>
        <v>0.5</v>
      </c>
      <c r="F141" s="82">
        <f>F29+F51+F73+F95+F117+F139</f>
        <v>2.1</v>
      </c>
      <c r="G141" s="82">
        <f>G29+G51+G73+G95+G117+G139</f>
        <v>278.21999999999997</v>
      </c>
      <c r="H141" s="81">
        <f>H29+H51+H73+H95+H117+H139</f>
        <v>17613.350000000002</v>
      </c>
      <c r="I141" s="82">
        <f>I29+I51+I73+I95+I117+I139</f>
        <v>690.25</v>
      </c>
      <c r="J141" s="82">
        <f>J29+J51+J73+J95+J117+J139</f>
        <v>207.3</v>
      </c>
      <c r="K141" s="82">
        <f>K29+K51+K73+K95+K117+K139</f>
        <v>35.3</v>
      </c>
      <c r="L141" s="82">
        <f>L29+L51+L73+L95+L117+L139</f>
        <v>1079.2</v>
      </c>
      <c r="M141" s="81">
        <f>M29+M51+M73+M95+M117+M139</f>
        <v>17538.85</v>
      </c>
      <c r="N141" s="82">
        <f>N29+N51+N73+N95+N117+N139</f>
        <v>1774</v>
      </c>
      <c r="O141" s="82">
        <f>O29+O51+O73+O95+O117+O139</f>
        <v>514.5</v>
      </c>
      <c r="P141" s="82">
        <f>P29+P51+P73+P95+P117+P139</f>
        <v>20.150000000000002</v>
      </c>
      <c r="Q141" s="82">
        <f>Q29+Q51+Q73+Q95+Q117+Q139</f>
        <v>15230.2</v>
      </c>
      <c r="R141" s="83">
        <f>R29+R51+R73+R95+R117+R139</f>
        <v>35442.22</v>
      </c>
    </row>
  </sheetData>
  <mergeCells count="16">
    <mergeCell ref="B3:K3"/>
    <mergeCell ref="A6:A7"/>
    <mergeCell ref="B6:B7"/>
    <mergeCell ref="C6:C7"/>
    <mergeCell ref="D6:G6"/>
    <mergeCell ref="H6:H7"/>
    <mergeCell ref="I6:L6"/>
    <mergeCell ref="M6:M7"/>
    <mergeCell ref="N6:Q6"/>
    <mergeCell ref="R6:R7"/>
    <mergeCell ref="A8:R8"/>
    <mergeCell ref="A30:R30"/>
    <mergeCell ref="A52:R52"/>
    <mergeCell ref="A74:R74"/>
    <mergeCell ref="A96:R96"/>
    <mergeCell ref="A118:R118"/>
  </mergeCells>
  <printOptions/>
  <pageMargins left="0.3" right="0.5701388888888889" top="0.3" bottom="0.3" header="0.5118055555555555" footer="0.5118055555555555"/>
  <pageSetup horizontalDpi="300" verticalDpi="300"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5"/>
  <sheetViews>
    <sheetView tabSelected="1" workbookViewId="0" topLeftCell="A41">
      <selection activeCell="B52" sqref="B52"/>
    </sheetView>
  </sheetViews>
  <sheetFormatPr defaultColWidth="9.140625" defaultRowHeight="15"/>
  <cols>
    <col min="1" max="1" width="4.57421875" style="0" customWidth="1"/>
    <col min="2" max="2" width="29.140625" style="0" customWidth="1"/>
    <col min="3" max="3" width="10.140625" style="0" customWidth="1"/>
    <col min="7" max="7" width="15.421875" style="0" customWidth="1"/>
    <col min="8" max="8" width="5.8515625" style="0" customWidth="1"/>
  </cols>
  <sheetData>
    <row r="1" ht="13.5">
      <c r="C1" s="1" t="s">
        <v>0</v>
      </c>
    </row>
    <row r="2" spans="2:8" ht="29.25" customHeight="1">
      <c r="B2" s="2" t="s">
        <v>1</v>
      </c>
      <c r="C2" s="3" t="s">
        <v>309</v>
      </c>
      <c r="D2" s="3"/>
      <c r="E2" s="3"/>
      <c r="F2" s="3"/>
      <c r="G2" s="3"/>
      <c r="H2" s="84"/>
    </row>
    <row r="3" spans="2:7" ht="33" customHeight="1">
      <c r="B3" s="2" t="s">
        <v>3</v>
      </c>
      <c r="C3" s="3" t="s">
        <v>310</v>
      </c>
      <c r="D3" s="3"/>
      <c r="E3" s="3"/>
      <c r="F3" s="3"/>
      <c r="G3" s="3"/>
    </row>
    <row r="11" ht="19.5">
      <c r="C11" s="6" t="s">
        <v>311</v>
      </c>
    </row>
    <row r="12" ht="19.5">
      <c r="C12" s="6" t="s">
        <v>312</v>
      </c>
    </row>
    <row r="13" ht="19.5">
      <c r="C13" s="6"/>
    </row>
    <row r="14" spans="2:7" ht="63" customHeight="1">
      <c r="B14" s="7" t="s">
        <v>10</v>
      </c>
      <c r="C14" s="85">
        <f>'0.Титул'!G21</f>
        <v>0</v>
      </c>
      <c r="D14" s="85"/>
      <c r="E14" s="85"/>
      <c r="F14" s="85"/>
      <c r="G14" s="85"/>
    </row>
    <row r="15" ht="19.5">
      <c r="C15" s="6"/>
    </row>
    <row r="16" ht="19.5">
      <c r="C16" s="6"/>
    </row>
    <row r="19" ht="13.5">
      <c r="A19" s="1" t="s">
        <v>313</v>
      </c>
    </row>
    <row r="21" spans="1:16" ht="13.5" customHeight="1">
      <c r="A21" s="46"/>
      <c r="B21" s="86" t="s">
        <v>165</v>
      </c>
      <c r="C21" s="86"/>
      <c r="D21" s="86"/>
      <c r="E21" s="86"/>
      <c r="F21" s="86"/>
      <c r="G21" s="86"/>
      <c r="I21" s="87"/>
      <c r="J21" s="87"/>
      <c r="K21" s="87"/>
      <c r="L21" s="87"/>
      <c r="M21" s="87"/>
      <c r="N21" s="87"/>
      <c r="O21" s="87"/>
      <c r="P21" s="87"/>
    </row>
    <row r="22" spans="1:16" ht="13.5" customHeight="1">
      <c r="A22" s="46">
        <v>1</v>
      </c>
      <c r="B22" s="14" t="s">
        <v>219</v>
      </c>
      <c r="C22" s="14"/>
      <c r="D22" s="14"/>
      <c r="E22" s="14"/>
      <c r="F22" s="14"/>
      <c r="G22" s="14"/>
      <c r="I22" s="87"/>
      <c r="J22" s="87"/>
      <c r="K22" s="87"/>
      <c r="L22" s="87"/>
      <c r="M22" s="87"/>
      <c r="N22" s="87"/>
      <c r="O22" s="87"/>
      <c r="P22" s="87"/>
    </row>
    <row r="23" spans="1:16" ht="13.5" customHeight="1">
      <c r="A23" s="46">
        <v>2</v>
      </c>
      <c r="B23" s="14" t="s">
        <v>220</v>
      </c>
      <c r="C23" s="14"/>
      <c r="D23" s="14"/>
      <c r="E23" s="14"/>
      <c r="F23" s="14"/>
      <c r="G23" s="14"/>
      <c r="I23" s="87"/>
      <c r="J23" s="87"/>
      <c r="K23" s="87"/>
      <c r="L23" s="87"/>
      <c r="M23" s="87"/>
      <c r="N23" s="87"/>
      <c r="O23" s="87"/>
      <c r="P23" s="87"/>
    </row>
    <row r="24" spans="1:16" ht="13.5" customHeight="1">
      <c r="A24" s="46">
        <v>3</v>
      </c>
      <c r="B24" s="14" t="s">
        <v>221</v>
      </c>
      <c r="C24" s="14"/>
      <c r="D24" s="14"/>
      <c r="E24" s="14"/>
      <c r="F24" s="14"/>
      <c r="G24" s="14"/>
      <c r="I24" s="87"/>
      <c r="J24" s="87"/>
      <c r="K24" s="87"/>
      <c r="L24" s="87"/>
      <c r="M24" s="87"/>
      <c r="N24" s="87"/>
      <c r="O24" s="87"/>
      <c r="P24" s="87"/>
    </row>
    <row r="25" spans="1:16" ht="13.5" customHeight="1">
      <c r="A25" s="46">
        <v>4</v>
      </c>
      <c r="B25" s="14" t="s">
        <v>222</v>
      </c>
      <c r="C25" s="14"/>
      <c r="D25" s="14"/>
      <c r="E25" s="14"/>
      <c r="F25" s="14"/>
      <c r="G25" s="14"/>
      <c r="I25" s="87"/>
      <c r="J25" s="87"/>
      <c r="K25" s="87"/>
      <c r="L25" s="87"/>
      <c r="M25" s="87"/>
      <c r="N25" s="87"/>
      <c r="O25" s="87"/>
      <c r="P25" s="87"/>
    </row>
    <row r="26" spans="1:16" ht="13.5" customHeight="1">
      <c r="A26" s="46">
        <v>5</v>
      </c>
      <c r="B26" s="14" t="s">
        <v>223</v>
      </c>
      <c r="C26" s="14"/>
      <c r="D26" s="14"/>
      <c r="E26" s="14"/>
      <c r="F26" s="14"/>
      <c r="G26" s="14"/>
      <c r="I26" s="87"/>
      <c r="J26" s="87"/>
      <c r="K26" s="87"/>
      <c r="L26" s="87"/>
      <c r="M26" s="87"/>
      <c r="N26" s="87"/>
      <c r="O26" s="87"/>
      <c r="P26" s="87"/>
    </row>
    <row r="27" spans="1:16" ht="13.5" customHeight="1">
      <c r="A27" s="46">
        <v>6</v>
      </c>
      <c r="B27" s="14" t="s">
        <v>224</v>
      </c>
      <c r="C27" s="14"/>
      <c r="D27" s="14"/>
      <c r="E27" s="14"/>
      <c r="F27" s="14"/>
      <c r="G27" s="14"/>
      <c r="I27" s="87"/>
      <c r="J27" s="87"/>
      <c r="K27" s="87"/>
      <c r="L27" s="87"/>
      <c r="M27" s="87"/>
      <c r="N27" s="87"/>
      <c r="O27" s="87"/>
      <c r="P27" s="87"/>
    </row>
    <row r="28" spans="1:16" ht="13.5" customHeight="1">
      <c r="A28" s="46">
        <v>7</v>
      </c>
      <c r="B28" s="14" t="s">
        <v>225</v>
      </c>
      <c r="C28" s="14"/>
      <c r="D28" s="14"/>
      <c r="E28" s="14"/>
      <c r="F28" s="14"/>
      <c r="G28" s="14"/>
      <c r="I28" s="87"/>
      <c r="J28" s="87"/>
      <c r="K28" s="87"/>
      <c r="L28" s="87"/>
      <c r="M28" s="87"/>
      <c r="N28" s="87"/>
      <c r="O28" s="87"/>
      <c r="P28" s="87"/>
    </row>
    <row r="29" spans="1:16" ht="13.5" customHeight="1">
      <c r="A29" s="46">
        <v>8</v>
      </c>
      <c r="B29" s="14" t="s">
        <v>226</v>
      </c>
      <c r="C29" s="14"/>
      <c r="D29" s="14"/>
      <c r="E29" s="14"/>
      <c r="F29" s="14"/>
      <c r="G29" s="14"/>
      <c r="I29" s="87"/>
      <c r="J29" s="87"/>
      <c r="K29" s="87"/>
      <c r="L29" s="87"/>
      <c r="M29" s="87"/>
      <c r="N29" s="87"/>
      <c r="O29" s="87"/>
      <c r="P29" s="87"/>
    </row>
    <row r="30" spans="1:16" ht="13.5" customHeight="1">
      <c r="A30" s="46">
        <v>9</v>
      </c>
      <c r="B30" s="14" t="s">
        <v>227</v>
      </c>
      <c r="C30" s="14"/>
      <c r="D30" s="14"/>
      <c r="E30" s="14"/>
      <c r="F30" s="14"/>
      <c r="G30" s="14"/>
      <c r="I30" s="87"/>
      <c r="J30" s="87"/>
      <c r="K30" s="87"/>
      <c r="L30" s="87"/>
      <c r="M30" s="87"/>
      <c r="N30" s="87"/>
      <c r="O30" s="87"/>
      <c r="P30" s="87"/>
    </row>
    <row r="31" spans="1:16" ht="13.5" customHeight="1">
      <c r="A31" s="46">
        <v>10</v>
      </c>
      <c r="B31" s="14" t="s">
        <v>228</v>
      </c>
      <c r="C31" s="14"/>
      <c r="D31" s="14"/>
      <c r="E31" s="14"/>
      <c r="F31" s="14"/>
      <c r="G31" s="14"/>
      <c r="I31" s="87"/>
      <c r="J31" s="87"/>
      <c r="K31" s="87"/>
      <c r="L31" s="87"/>
      <c r="M31" s="87"/>
      <c r="N31" s="87"/>
      <c r="O31" s="87"/>
      <c r="P31" s="87"/>
    </row>
    <row r="32" spans="1:16" ht="13.5" customHeight="1">
      <c r="A32" s="46">
        <v>11</v>
      </c>
      <c r="B32" s="14" t="s">
        <v>229</v>
      </c>
      <c r="C32" s="14"/>
      <c r="D32" s="14"/>
      <c r="E32" s="14"/>
      <c r="F32" s="14"/>
      <c r="G32" s="14"/>
      <c r="I32" s="87"/>
      <c r="J32" s="87"/>
      <c r="K32" s="87"/>
      <c r="L32" s="87"/>
      <c r="M32" s="87"/>
      <c r="N32" s="87"/>
      <c r="O32" s="87"/>
      <c r="P32" s="87"/>
    </row>
    <row r="33" spans="1:16" ht="13.5" customHeight="1">
      <c r="A33" s="46">
        <v>12</v>
      </c>
      <c r="B33" s="14" t="s">
        <v>230</v>
      </c>
      <c r="C33" s="14"/>
      <c r="D33" s="14"/>
      <c r="E33" s="14"/>
      <c r="F33" s="14"/>
      <c r="G33" s="14"/>
      <c r="I33" s="87"/>
      <c r="J33" s="87"/>
      <c r="K33" s="87"/>
      <c r="L33" s="87"/>
      <c r="M33" s="87"/>
      <c r="N33" s="87"/>
      <c r="O33" s="87"/>
      <c r="P33" s="87"/>
    </row>
    <row r="34" spans="1:16" ht="13.5" customHeight="1">
      <c r="A34" s="46">
        <v>13</v>
      </c>
      <c r="B34" s="14" t="s">
        <v>231</v>
      </c>
      <c r="C34" s="14"/>
      <c r="D34" s="14"/>
      <c r="E34" s="14"/>
      <c r="F34" s="14"/>
      <c r="G34" s="14"/>
      <c r="I34" s="87"/>
      <c r="J34" s="87"/>
      <c r="K34" s="87"/>
      <c r="L34" s="87"/>
      <c r="M34" s="87"/>
      <c r="N34" s="87"/>
      <c r="O34" s="87"/>
      <c r="P34" s="87"/>
    </row>
    <row r="35" spans="1:16" ht="13.5" customHeight="1">
      <c r="A35" s="46">
        <v>14</v>
      </c>
      <c r="B35" s="14" t="s">
        <v>232</v>
      </c>
      <c r="C35" s="14"/>
      <c r="D35" s="14"/>
      <c r="E35" s="14"/>
      <c r="F35" s="14"/>
      <c r="G35" s="14"/>
      <c r="I35" s="87"/>
      <c r="J35" s="87"/>
      <c r="K35" s="87"/>
      <c r="L35" s="87"/>
      <c r="M35" s="87"/>
      <c r="N35" s="87"/>
      <c r="O35" s="87"/>
      <c r="P35" s="87"/>
    </row>
    <row r="36" spans="1:16" ht="13.5" customHeight="1">
      <c r="A36" s="46">
        <v>15</v>
      </c>
      <c r="B36" s="14" t="s">
        <v>233</v>
      </c>
      <c r="C36" s="14"/>
      <c r="D36" s="14"/>
      <c r="E36" s="14"/>
      <c r="F36" s="14"/>
      <c r="G36" s="14"/>
      <c r="I36" s="87"/>
      <c r="J36" s="87"/>
      <c r="K36" s="87"/>
      <c r="L36" s="87"/>
      <c r="M36" s="87"/>
      <c r="N36" s="87"/>
      <c r="O36" s="87"/>
      <c r="P36" s="87"/>
    </row>
    <row r="37" spans="1:16" ht="13.5" customHeight="1">
      <c r="A37" s="46">
        <v>16</v>
      </c>
      <c r="B37" s="88" t="s">
        <v>234</v>
      </c>
      <c r="C37" s="88"/>
      <c r="D37" s="88"/>
      <c r="E37" s="88"/>
      <c r="F37" s="88"/>
      <c r="G37" s="88"/>
      <c r="I37" s="87"/>
      <c r="J37" s="87"/>
      <c r="K37" s="87"/>
      <c r="L37" s="87"/>
      <c r="M37" s="87"/>
      <c r="N37" s="87"/>
      <c r="O37" s="87"/>
      <c r="P37" s="87"/>
    </row>
    <row r="38" spans="1:16" ht="13.5" customHeight="1">
      <c r="A38" s="46">
        <v>17</v>
      </c>
      <c r="B38" s="14" t="s">
        <v>235</v>
      </c>
      <c r="C38" s="14"/>
      <c r="D38" s="14"/>
      <c r="E38" s="14"/>
      <c r="F38" s="14"/>
      <c r="G38" s="14"/>
      <c r="I38" s="87"/>
      <c r="J38" s="87"/>
      <c r="K38" s="87"/>
      <c r="L38" s="87"/>
      <c r="M38" s="87"/>
      <c r="N38" s="87"/>
      <c r="O38" s="87"/>
      <c r="P38" s="87"/>
    </row>
    <row r="39" spans="1:16" ht="13.5" customHeight="1">
      <c r="A39" s="46">
        <v>18</v>
      </c>
      <c r="B39" s="14" t="s">
        <v>236</v>
      </c>
      <c r="C39" s="14"/>
      <c r="D39" s="14"/>
      <c r="E39" s="14"/>
      <c r="F39" s="14"/>
      <c r="G39" s="14"/>
      <c r="I39" s="87"/>
      <c r="J39" s="87"/>
      <c r="K39" s="87"/>
      <c r="L39" s="87"/>
      <c r="M39" s="87"/>
      <c r="N39" s="87"/>
      <c r="O39" s="87"/>
      <c r="P39" s="87"/>
    </row>
    <row r="40" spans="1:16" ht="13.5" customHeight="1">
      <c r="A40" s="46">
        <v>19</v>
      </c>
      <c r="B40" s="14" t="s">
        <v>237</v>
      </c>
      <c r="C40" s="14"/>
      <c r="D40" s="14"/>
      <c r="E40" s="14"/>
      <c r="F40" s="14"/>
      <c r="G40" s="14"/>
      <c r="I40" s="87"/>
      <c r="J40" s="87"/>
      <c r="K40" s="87"/>
      <c r="L40" s="87"/>
      <c r="M40" s="87"/>
      <c r="N40" s="87"/>
      <c r="O40" s="87"/>
      <c r="P40" s="87"/>
    </row>
    <row r="41" spans="1:16" ht="13.5" customHeight="1">
      <c r="A41" s="46">
        <v>20</v>
      </c>
      <c r="B41" s="14" t="s">
        <v>238</v>
      </c>
      <c r="C41" s="14"/>
      <c r="D41" s="14"/>
      <c r="E41" s="14"/>
      <c r="F41" s="14"/>
      <c r="G41" s="14"/>
      <c r="I41" s="87"/>
      <c r="J41" s="87"/>
      <c r="K41" s="87"/>
      <c r="L41" s="87"/>
      <c r="M41" s="87"/>
      <c r="N41" s="87"/>
      <c r="O41" s="87"/>
      <c r="P41" s="87"/>
    </row>
    <row r="42" spans="1:16" ht="15" customHeight="1">
      <c r="A42" s="89"/>
      <c r="B42" s="14"/>
      <c r="C42" s="14"/>
      <c r="D42" s="14"/>
      <c r="E42" s="14"/>
      <c r="F42" s="14"/>
      <c r="G42" s="14"/>
      <c r="I42" s="87"/>
      <c r="J42" s="87"/>
      <c r="K42" s="87"/>
      <c r="L42" s="87"/>
      <c r="M42" s="87"/>
      <c r="N42" s="87"/>
      <c r="O42" s="87"/>
      <c r="P42" s="87"/>
    </row>
    <row r="43" spans="1:16" ht="13.5">
      <c r="A43" s="46"/>
      <c r="B43" s="14"/>
      <c r="C43" s="14"/>
      <c r="D43" s="14"/>
      <c r="E43" s="14"/>
      <c r="F43" s="14"/>
      <c r="G43" s="14"/>
      <c r="I43" s="87"/>
      <c r="J43" s="87"/>
      <c r="K43" s="87"/>
      <c r="L43" s="87"/>
      <c r="M43" s="87"/>
      <c r="N43" s="87"/>
      <c r="O43" s="87"/>
      <c r="P43" s="87"/>
    </row>
    <row r="44" spans="1:16" ht="13.5" customHeight="1">
      <c r="A44" s="46"/>
      <c r="B44" s="86" t="s">
        <v>166</v>
      </c>
      <c r="C44" s="86"/>
      <c r="D44" s="86"/>
      <c r="E44" s="86"/>
      <c r="F44" s="86"/>
      <c r="G44" s="86"/>
      <c r="I44" s="87"/>
      <c r="J44" s="87"/>
      <c r="K44" s="87"/>
      <c r="L44" s="87"/>
      <c r="M44" s="87"/>
      <c r="N44" s="87"/>
      <c r="O44" s="87"/>
      <c r="P44" s="87"/>
    </row>
    <row r="45" spans="1:16" ht="13.5" customHeight="1">
      <c r="A45" s="46">
        <v>1</v>
      </c>
      <c r="B45" s="14" t="s">
        <v>241</v>
      </c>
      <c r="C45" s="14"/>
      <c r="D45" s="14"/>
      <c r="E45" s="14"/>
      <c r="F45" s="14"/>
      <c r="G45" s="14"/>
      <c r="I45" s="87"/>
      <c r="J45" s="87"/>
      <c r="K45" s="87"/>
      <c r="L45" s="87"/>
      <c r="M45" s="87"/>
      <c r="N45" s="87"/>
      <c r="O45" s="87"/>
      <c r="P45" s="87"/>
    </row>
    <row r="46" spans="1:16" ht="13.5" customHeight="1">
      <c r="A46" s="46">
        <v>2</v>
      </c>
      <c r="B46" s="14" t="s">
        <v>242</v>
      </c>
      <c r="C46" s="14"/>
      <c r="D46" s="14"/>
      <c r="E46" s="14"/>
      <c r="F46" s="14"/>
      <c r="G46" s="14"/>
      <c r="I46" s="87"/>
      <c r="J46" s="87"/>
      <c r="K46" s="87"/>
      <c r="L46" s="87"/>
      <c r="M46" s="87"/>
      <c r="N46" s="87"/>
      <c r="O46" s="87"/>
      <c r="P46" s="87"/>
    </row>
    <row r="47" spans="1:16" ht="13.5" customHeight="1">
      <c r="A47" s="46">
        <v>3</v>
      </c>
      <c r="B47" s="14" t="s">
        <v>243</v>
      </c>
      <c r="C47" s="14"/>
      <c r="D47" s="14"/>
      <c r="E47" s="14"/>
      <c r="F47" s="14"/>
      <c r="G47" s="14"/>
      <c r="I47" s="87"/>
      <c r="J47" s="87"/>
      <c r="K47" s="87"/>
      <c r="L47" s="87"/>
      <c r="M47" s="87"/>
      <c r="N47" s="87"/>
      <c r="O47" s="87"/>
      <c r="P47" s="87"/>
    </row>
    <row r="48" spans="1:16" ht="13.5" customHeight="1">
      <c r="A48" s="46">
        <v>4</v>
      </c>
      <c r="B48" s="14" t="s">
        <v>244</v>
      </c>
      <c r="C48" s="14"/>
      <c r="D48" s="14"/>
      <c r="E48" s="14"/>
      <c r="F48" s="14"/>
      <c r="G48" s="14"/>
      <c r="I48" s="87"/>
      <c r="J48" s="87"/>
      <c r="K48" s="87"/>
      <c r="L48" s="87"/>
      <c r="M48" s="87"/>
      <c r="N48" s="87"/>
      <c r="O48" s="87"/>
      <c r="P48" s="87"/>
    </row>
    <row r="49" spans="1:16" ht="13.5" customHeight="1">
      <c r="A49" s="46">
        <v>5</v>
      </c>
      <c r="B49" s="14" t="s">
        <v>245</v>
      </c>
      <c r="C49" s="14"/>
      <c r="D49" s="14"/>
      <c r="E49" s="14"/>
      <c r="F49" s="14"/>
      <c r="G49" s="14"/>
      <c r="I49" s="87"/>
      <c r="J49" s="87"/>
      <c r="K49" s="87"/>
      <c r="L49" s="87"/>
      <c r="M49" s="87"/>
      <c r="N49" s="87"/>
      <c r="O49" s="87"/>
      <c r="P49" s="87"/>
    </row>
    <row r="50" spans="1:16" ht="13.5" customHeight="1">
      <c r="A50" s="46">
        <v>6</v>
      </c>
      <c r="B50" s="14" t="s">
        <v>246</v>
      </c>
      <c r="C50" s="14"/>
      <c r="D50" s="14"/>
      <c r="E50" s="14"/>
      <c r="F50" s="14"/>
      <c r="G50" s="14"/>
      <c r="I50" s="87"/>
      <c r="J50" s="87"/>
      <c r="K50" s="87"/>
      <c r="L50" s="87"/>
      <c r="M50" s="87"/>
      <c r="N50" s="87"/>
      <c r="O50" s="87"/>
      <c r="P50" s="87"/>
    </row>
    <row r="51" spans="1:16" ht="13.5" customHeight="1">
      <c r="A51" s="46">
        <v>7</v>
      </c>
      <c r="B51" s="14" t="s">
        <v>247</v>
      </c>
      <c r="C51" s="14"/>
      <c r="D51" s="14"/>
      <c r="E51" s="14"/>
      <c r="F51" s="14"/>
      <c r="G51" s="14"/>
      <c r="I51" s="87"/>
      <c r="J51" s="87"/>
      <c r="K51" s="87"/>
      <c r="L51" s="87"/>
      <c r="M51" s="87"/>
      <c r="N51" s="87"/>
      <c r="O51" s="87"/>
      <c r="P51" s="87"/>
    </row>
    <row r="52" spans="1:16" ht="13.5" customHeight="1">
      <c r="A52" s="46">
        <v>8</v>
      </c>
      <c r="B52" s="14" t="s">
        <v>248</v>
      </c>
      <c r="C52" s="14"/>
      <c r="D52" s="14"/>
      <c r="E52" s="14"/>
      <c r="F52" s="14"/>
      <c r="G52" s="14"/>
      <c r="I52" s="87"/>
      <c r="J52" s="87"/>
      <c r="K52" s="87"/>
      <c r="L52" s="87"/>
      <c r="M52" s="87"/>
      <c r="N52" s="87"/>
      <c r="O52" s="87"/>
      <c r="P52" s="87"/>
    </row>
    <row r="53" spans="1:16" ht="13.5" customHeight="1">
      <c r="A53" s="46">
        <v>9</v>
      </c>
      <c r="B53" s="14" t="s">
        <v>249</v>
      </c>
      <c r="C53" s="14"/>
      <c r="D53" s="14"/>
      <c r="E53" s="14"/>
      <c r="F53" s="14"/>
      <c r="G53" s="14"/>
      <c r="I53" s="87"/>
      <c r="J53" s="87"/>
      <c r="K53" s="87"/>
      <c r="L53" s="87"/>
      <c r="M53" s="87"/>
      <c r="N53" s="87"/>
      <c r="O53" s="87"/>
      <c r="P53" s="87"/>
    </row>
    <row r="54" spans="1:16" ht="13.5" customHeight="1">
      <c r="A54" s="46">
        <v>10</v>
      </c>
      <c r="B54" s="14" t="s">
        <v>250</v>
      </c>
      <c r="C54" s="14"/>
      <c r="D54" s="14"/>
      <c r="E54" s="14"/>
      <c r="F54" s="14"/>
      <c r="G54" s="14"/>
      <c r="I54" s="87"/>
      <c r="J54" s="87"/>
      <c r="K54" s="87"/>
      <c r="L54" s="87"/>
      <c r="M54" s="87"/>
      <c r="N54" s="87"/>
      <c r="O54" s="87"/>
      <c r="P54" s="87"/>
    </row>
    <row r="55" spans="1:16" ht="13.5" customHeight="1">
      <c r="A55" s="46">
        <v>11</v>
      </c>
      <c r="B55" s="14" t="s">
        <v>251</v>
      </c>
      <c r="C55" s="14"/>
      <c r="D55" s="14"/>
      <c r="E55" s="14"/>
      <c r="F55" s="14"/>
      <c r="G55" s="14"/>
      <c r="I55" s="87"/>
      <c r="J55" s="87"/>
      <c r="K55" s="87"/>
      <c r="L55" s="87"/>
      <c r="M55" s="87"/>
      <c r="N55" s="87"/>
      <c r="O55" s="87"/>
      <c r="P55" s="87"/>
    </row>
    <row r="56" spans="1:16" ht="13.5" customHeight="1">
      <c r="A56" s="46">
        <v>12</v>
      </c>
      <c r="B56" s="14" t="s">
        <v>252</v>
      </c>
      <c r="C56" s="14"/>
      <c r="D56" s="14"/>
      <c r="E56" s="14"/>
      <c r="F56" s="14"/>
      <c r="G56" s="14"/>
      <c r="I56" s="87"/>
      <c r="J56" s="87"/>
      <c r="K56" s="87"/>
      <c r="L56" s="87"/>
      <c r="M56" s="87"/>
      <c r="N56" s="87"/>
      <c r="O56" s="87"/>
      <c r="P56" s="87"/>
    </row>
    <row r="57" spans="1:16" ht="13.5" customHeight="1">
      <c r="A57" s="46">
        <v>13</v>
      </c>
      <c r="B57" s="14" t="s">
        <v>253</v>
      </c>
      <c r="C57" s="14"/>
      <c r="D57" s="14"/>
      <c r="E57" s="14"/>
      <c r="F57" s="14"/>
      <c r="G57" s="14"/>
      <c r="I57" s="87"/>
      <c r="J57" s="87"/>
      <c r="K57" s="87"/>
      <c r="L57" s="87"/>
      <c r="M57" s="87"/>
      <c r="N57" s="87"/>
      <c r="O57" s="87"/>
      <c r="P57" s="87"/>
    </row>
    <row r="58" spans="1:16" ht="13.5" customHeight="1">
      <c r="A58" s="46">
        <v>14</v>
      </c>
      <c r="B58" s="14" t="s">
        <v>254</v>
      </c>
      <c r="C58" s="14"/>
      <c r="D58" s="14"/>
      <c r="E58" s="14"/>
      <c r="F58" s="14"/>
      <c r="G58" s="14"/>
      <c r="I58" s="87"/>
      <c r="J58" s="87"/>
      <c r="K58" s="87"/>
      <c r="L58" s="87"/>
      <c r="M58" s="87"/>
      <c r="N58" s="87"/>
      <c r="O58" s="87"/>
      <c r="P58" s="87"/>
    </row>
    <row r="59" spans="1:16" ht="13.5" customHeight="1">
      <c r="A59" s="46">
        <v>15</v>
      </c>
      <c r="B59" s="14" t="s">
        <v>255</v>
      </c>
      <c r="C59" s="14"/>
      <c r="D59" s="14"/>
      <c r="E59" s="14"/>
      <c r="F59" s="14"/>
      <c r="G59" s="14"/>
      <c r="I59" s="87"/>
      <c r="J59" s="87"/>
      <c r="K59" s="87"/>
      <c r="L59" s="87"/>
      <c r="M59" s="87"/>
      <c r="N59" s="87"/>
      <c r="O59" s="87"/>
      <c r="P59" s="87"/>
    </row>
    <row r="60" spans="1:16" ht="13.5" customHeight="1">
      <c r="A60" s="46">
        <v>16</v>
      </c>
      <c r="B60" s="14" t="s">
        <v>256</v>
      </c>
      <c r="C60" s="14"/>
      <c r="D60" s="14"/>
      <c r="E60" s="14"/>
      <c r="F60" s="14"/>
      <c r="G60" s="14"/>
      <c r="I60" s="87"/>
      <c r="J60" s="87"/>
      <c r="K60" s="87"/>
      <c r="L60" s="87"/>
      <c r="M60" s="87"/>
      <c r="N60" s="87"/>
      <c r="O60" s="87"/>
      <c r="P60" s="87"/>
    </row>
    <row r="61" spans="1:16" ht="13.5" customHeight="1">
      <c r="A61" s="46">
        <v>17</v>
      </c>
      <c r="B61" s="14" t="s">
        <v>257</v>
      </c>
      <c r="C61" s="14"/>
      <c r="D61" s="14"/>
      <c r="E61" s="14"/>
      <c r="F61" s="14"/>
      <c r="G61" s="14"/>
      <c r="I61" s="87"/>
      <c r="J61" s="87"/>
      <c r="K61" s="87"/>
      <c r="L61" s="87"/>
      <c r="M61" s="87"/>
      <c r="N61" s="87"/>
      <c r="O61" s="87"/>
      <c r="P61" s="87"/>
    </row>
    <row r="62" spans="1:16" ht="13.5" customHeight="1">
      <c r="A62" s="46">
        <v>18</v>
      </c>
      <c r="B62" s="14" t="s">
        <v>258</v>
      </c>
      <c r="C62" s="14"/>
      <c r="D62" s="14"/>
      <c r="E62" s="14"/>
      <c r="F62" s="14"/>
      <c r="G62" s="14"/>
      <c r="I62" s="87"/>
      <c r="J62" s="87"/>
      <c r="K62" s="87"/>
      <c r="L62" s="87"/>
      <c r="M62" s="87"/>
      <c r="N62" s="87"/>
      <c r="O62" s="87"/>
      <c r="P62" s="87"/>
    </row>
    <row r="63" spans="1:16" ht="13.5" customHeight="1">
      <c r="A63" s="46">
        <v>19</v>
      </c>
      <c r="B63" s="14" t="s">
        <v>259</v>
      </c>
      <c r="C63" s="14"/>
      <c r="D63" s="14"/>
      <c r="E63" s="14"/>
      <c r="F63" s="14"/>
      <c r="G63" s="14"/>
      <c r="I63" s="87"/>
      <c r="J63" s="87"/>
      <c r="K63" s="87"/>
      <c r="L63" s="87"/>
      <c r="M63" s="87"/>
      <c r="N63" s="87"/>
      <c r="O63" s="87"/>
      <c r="P63" s="87"/>
    </row>
    <row r="64" spans="1:16" ht="13.5">
      <c r="A64">
        <v>20</v>
      </c>
      <c r="B64" s="90" t="s">
        <v>314</v>
      </c>
      <c r="C64" s="90"/>
      <c r="D64" s="90"/>
      <c r="E64" s="90"/>
      <c r="F64" s="90"/>
      <c r="G64" s="90"/>
      <c r="I64" s="87"/>
      <c r="J64" s="87"/>
      <c r="K64" s="87"/>
      <c r="L64" s="87"/>
      <c r="M64" s="87"/>
      <c r="N64" s="87"/>
      <c r="O64" s="87"/>
      <c r="P64" s="87"/>
    </row>
    <row r="65" spans="1:16" ht="13.5">
      <c r="A65" s="46"/>
      <c r="B65" s="14"/>
      <c r="C65" s="14"/>
      <c r="D65" s="14"/>
      <c r="E65" s="14"/>
      <c r="F65" s="14"/>
      <c r="G65" s="14"/>
      <c r="I65" s="87"/>
      <c r="J65" s="87"/>
      <c r="K65" s="87"/>
      <c r="L65" s="87"/>
      <c r="M65" s="87"/>
      <c r="N65" s="87"/>
      <c r="O65" s="87"/>
      <c r="P65" s="87"/>
    </row>
    <row r="66" spans="1:16" ht="13.5">
      <c r="A66" s="46"/>
      <c r="B66" s="86"/>
      <c r="C66" s="86"/>
      <c r="D66" s="86"/>
      <c r="E66" s="86"/>
      <c r="F66" s="86"/>
      <c r="G66" s="86"/>
      <c r="I66" s="87"/>
      <c r="J66" s="87"/>
      <c r="K66" s="87"/>
      <c r="L66" s="87"/>
      <c r="M66" s="87"/>
      <c r="N66" s="87"/>
      <c r="O66" s="87"/>
      <c r="P66" s="87"/>
    </row>
    <row r="67" spans="1:16" ht="13.5" customHeight="1">
      <c r="A67" s="46"/>
      <c r="B67" s="86" t="s">
        <v>167</v>
      </c>
      <c r="C67" s="86"/>
      <c r="D67" s="86"/>
      <c r="E67" s="86"/>
      <c r="F67" s="86"/>
      <c r="G67" s="86"/>
      <c r="I67" s="87"/>
      <c r="J67" s="87"/>
      <c r="K67" s="87"/>
      <c r="L67" s="87"/>
      <c r="M67" s="87"/>
      <c r="N67" s="87"/>
      <c r="O67" s="87"/>
      <c r="P67" s="87"/>
    </row>
    <row r="68" spans="1:16" ht="13.5" customHeight="1">
      <c r="A68" s="46">
        <v>1</v>
      </c>
      <c r="B68" s="14" t="s">
        <v>262</v>
      </c>
      <c r="C68" s="14"/>
      <c r="D68" s="14"/>
      <c r="E68" s="14"/>
      <c r="F68" s="14"/>
      <c r="G68" s="14"/>
      <c r="I68" s="87"/>
      <c r="J68" s="87"/>
      <c r="K68" s="87"/>
      <c r="L68" s="87"/>
      <c r="M68" s="87"/>
      <c r="N68" s="87"/>
      <c r="O68" s="87"/>
      <c r="P68" s="87"/>
    </row>
    <row r="69" spans="1:16" ht="13.5" customHeight="1">
      <c r="A69" s="46">
        <v>2</v>
      </c>
      <c r="B69" s="14" t="s">
        <v>263</v>
      </c>
      <c r="C69" s="14"/>
      <c r="D69" s="14"/>
      <c r="E69" s="14"/>
      <c r="F69" s="14"/>
      <c r="G69" s="14"/>
      <c r="I69" s="87"/>
      <c r="J69" s="87"/>
      <c r="K69" s="87"/>
      <c r="L69" s="87"/>
      <c r="M69" s="87"/>
      <c r="N69" s="87"/>
      <c r="O69" s="87"/>
      <c r="P69" s="87"/>
    </row>
    <row r="70" spans="1:16" ht="13.5" customHeight="1">
      <c r="A70" s="46">
        <v>3</v>
      </c>
      <c r="B70" s="14" t="s">
        <v>264</v>
      </c>
      <c r="C70" s="14"/>
      <c r="D70" s="14"/>
      <c r="E70" s="14"/>
      <c r="F70" s="14"/>
      <c r="G70" s="14"/>
      <c r="I70" s="87"/>
      <c r="J70" s="87"/>
      <c r="K70" s="87"/>
      <c r="L70" s="87"/>
      <c r="M70" s="87"/>
      <c r="N70" s="87"/>
      <c r="O70" s="87"/>
      <c r="P70" s="87"/>
    </row>
    <row r="71" spans="1:16" ht="13.5">
      <c r="A71" s="46"/>
      <c r="B71" s="14"/>
      <c r="C71" s="14"/>
      <c r="D71" s="14"/>
      <c r="E71" s="14"/>
      <c r="F71" s="14"/>
      <c r="G71" s="14"/>
      <c r="I71" s="87"/>
      <c r="J71" s="87"/>
      <c r="K71" s="87"/>
      <c r="L71" s="87"/>
      <c r="M71" s="87"/>
      <c r="N71" s="87"/>
      <c r="O71" s="87"/>
      <c r="P71" s="87"/>
    </row>
    <row r="72" spans="1:16" ht="13.5" customHeight="1">
      <c r="A72" s="46"/>
      <c r="B72" s="86" t="s">
        <v>168</v>
      </c>
      <c r="C72" s="86"/>
      <c r="D72" s="86"/>
      <c r="E72" s="86"/>
      <c r="F72" s="86"/>
      <c r="G72" s="86"/>
      <c r="I72" s="87"/>
      <c r="J72" s="87"/>
      <c r="K72" s="87"/>
      <c r="L72" s="87"/>
      <c r="M72" s="87"/>
      <c r="N72" s="87"/>
      <c r="O72" s="87"/>
      <c r="P72" s="87"/>
    </row>
    <row r="73" spans="1:16" ht="13.5" customHeight="1">
      <c r="A73" s="46">
        <v>1</v>
      </c>
      <c r="B73" s="14" t="s">
        <v>266</v>
      </c>
      <c r="C73" s="14"/>
      <c r="D73" s="14"/>
      <c r="E73" s="14"/>
      <c r="F73" s="14"/>
      <c r="G73" s="14"/>
      <c r="I73" s="87"/>
      <c r="J73" s="87"/>
      <c r="K73" s="87"/>
      <c r="L73" s="87"/>
      <c r="M73" s="87"/>
      <c r="N73" s="87"/>
      <c r="O73" s="87"/>
      <c r="P73" s="87"/>
    </row>
    <row r="74" spans="1:16" ht="13.5" customHeight="1">
      <c r="A74" s="46">
        <v>2</v>
      </c>
      <c r="B74" s="14" t="s">
        <v>267</v>
      </c>
      <c r="C74" s="14"/>
      <c r="D74" s="14"/>
      <c r="E74" s="14"/>
      <c r="F74" s="14"/>
      <c r="G74" s="14"/>
      <c r="I74" s="87"/>
      <c r="J74" s="87"/>
      <c r="K74" s="87"/>
      <c r="L74" s="87"/>
      <c r="M74" s="87"/>
      <c r="N74" s="87"/>
      <c r="O74" s="87"/>
      <c r="P74" s="87"/>
    </row>
    <row r="75" spans="1:16" ht="13.5" customHeight="1">
      <c r="A75" s="46">
        <v>3</v>
      </c>
      <c r="B75" s="14" t="s">
        <v>268</v>
      </c>
      <c r="C75" s="14"/>
      <c r="D75" s="14"/>
      <c r="E75" s="14"/>
      <c r="F75" s="14"/>
      <c r="G75" s="14"/>
      <c r="I75" s="87"/>
      <c r="J75" s="87"/>
      <c r="K75" s="87"/>
      <c r="L75" s="87"/>
      <c r="M75" s="87"/>
      <c r="N75" s="87"/>
      <c r="O75" s="87"/>
      <c r="P75" s="87"/>
    </row>
    <row r="76" spans="1:16" ht="13.5" customHeight="1">
      <c r="A76" s="46">
        <v>4</v>
      </c>
      <c r="B76" s="14" t="s">
        <v>269</v>
      </c>
      <c r="C76" s="14"/>
      <c r="D76" s="14"/>
      <c r="E76" s="14"/>
      <c r="F76" s="14"/>
      <c r="G76" s="14"/>
      <c r="I76" s="87"/>
      <c r="J76" s="87"/>
      <c r="K76" s="87"/>
      <c r="L76" s="87"/>
      <c r="M76" s="87"/>
      <c r="N76" s="87"/>
      <c r="O76" s="87"/>
      <c r="P76" s="87"/>
    </row>
    <row r="77" spans="1:16" ht="13.5" customHeight="1">
      <c r="A77" s="46">
        <v>5</v>
      </c>
      <c r="B77" s="14" t="s">
        <v>270</v>
      </c>
      <c r="C77" s="14"/>
      <c r="D77" s="14"/>
      <c r="E77" s="14"/>
      <c r="F77" s="14"/>
      <c r="G77" s="14"/>
      <c r="I77" s="87"/>
      <c r="J77" s="87"/>
      <c r="K77" s="87"/>
      <c r="L77" s="87"/>
      <c r="M77" s="87"/>
      <c r="N77" s="87"/>
      <c r="O77" s="87"/>
      <c r="P77" s="87"/>
    </row>
    <row r="78" spans="1:16" ht="13.5" customHeight="1">
      <c r="A78" s="46">
        <v>6</v>
      </c>
      <c r="B78" s="14" t="s">
        <v>271</v>
      </c>
      <c r="C78" s="14"/>
      <c r="D78" s="14"/>
      <c r="E78" s="14"/>
      <c r="F78" s="14"/>
      <c r="G78" s="14"/>
      <c r="I78" s="87"/>
      <c r="J78" s="87"/>
      <c r="K78" s="87"/>
      <c r="L78" s="87"/>
      <c r="M78" s="87"/>
      <c r="N78" s="87"/>
      <c r="O78" s="87"/>
      <c r="P78" s="87"/>
    </row>
    <row r="79" spans="1:16" ht="13.5" customHeight="1">
      <c r="A79" s="46">
        <v>7</v>
      </c>
      <c r="B79" s="14" t="s">
        <v>272</v>
      </c>
      <c r="C79" s="14"/>
      <c r="D79" s="14"/>
      <c r="E79" s="14"/>
      <c r="F79" s="14"/>
      <c r="G79" s="14"/>
      <c r="I79" s="87"/>
      <c r="J79" s="87"/>
      <c r="K79" s="87"/>
      <c r="L79" s="87"/>
      <c r="M79" s="87"/>
      <c r="N79" s="87"/>
      <c r="O79" s="87"/>
      <c r="P79" s="87"/>
    </row>
    <row r="80" spans="1:16" ht="13.5" customHeight="1">
      <c r="A80" s="46">
        <v>8</v>
      </c>
      <c r="B80" s="14" t="s">
        <v>273</v>
      </c>
      <c r="C80" s="14"/>
      <c r="D80" s="14"/>
      <c r="E80" s="14"/>
      <c r="F80" s="14"/>
      <c r="G80" s="14"/>
      <c r="I80" s="87"/>
      <c r="J80" s="87"/>
      <c r="K80" s="87"/>
      <c r="L80" s="87"/>
      <c r="M80" s="87"/>
      <c r="N80" s="87"/>
      <c r="O80" s="87"/>
      <c r="P80" s="87"/>
    </row>
    <row r="81" spans="1:16" ht="13.5" customHeight="1">
      <c r="A81" s="46">
        <v>9</v>
      </c>
      <c r="B81" s="14" t="s">
        <v>274</v>
      </c>
      <c r="C81" s="14"/>
      <c r="D81" s="14"/>
      <c r="E81" s="14"/>
      <c r="F81" s="14"/>
      <c r="G81" s="14"/>
      <c r="I81" s="87"/>
      <c r="J81" s="87"/>
      <c r="K81" s="87"/>
      <c r="L81" s="87"/>
      <c r="M81" s="87"/>
      <c r="N81" s="87"/>
      <c r="O81" s="87"/>
      <c r="P81" s="87"/>
    </row>
    <row r="82" spans="1:16" ht="13.5" customHeight="1">
      <c r="A82" s="46">
        <v>10</v>
      </c>
      <c r="B82" s="14" t="s">
        <v>275</v>
      </c>
      <c r="C82" s="14"/>
      <c r="D82" s="14"/>
      <c r="E82" s="14"/>
      <c r="F82" s="14"/>
      <c r="G82" s="14"/>
      <c r="I82" s="87"/>
      <c r="J82" s="87"/>
      <c r="K82" s="87"/>
      <c r="L82" s="87"/>
      <c r="M82" s="87"/>
      <c r="N82" s="87"/>
      <c r="O82" s="87"/>
      <c r="P82" s="87"/>
    </row>
    <row r="83" spans="1:16" ht="13.5" customHeight="1">
      <c r="A83" s="46">
        <v>11</v>
      </c>
      <c r="B83" s="14" t="s">
        <v>276</v>
      </c>
      <c r="C83" s="14"/>
      <c r="D83" s="14"/>
      <c r="E83" s="14"/>
      <c r="F83" s="14"/>
      <c r="G83" s="14"/>
      <c r="I83" s="87"/>
      <c r="J83" s="87"/>
      <c r="K83" s="87"/>
      <c r="L83" s="87"/>
      <c r="M83" s="87"/>
      <c r="N83" s="87"/>
      <c r="O83" s="87"/>
      <c r="P83" s="87"/>
    </row>
    <row r="84" spans="1:16" ht="13.5" customHeight="1">
      <c r="A84" s="46">
        <v>12</v>
      </c>
      <c r="B84" s="14" t="s">
        <v>277</v>
      </c>
      <c r="C84" s="14"/>
      <c r="D84" s="14"/>
      <c r="E84" s="14"/>
      <c r="F84" s="14"/>
      <c r="G84" s="14"/>
      <c r="I84" s="87"/>
      <c r="J84" s="87"/>
      <c r="K84" s="87"/>
      <c r="L84" s="87"/>
      <c r="M84" s="87"/>
      <c r="N84" s="87"/>
      <c r="O84" s="87"/>
      <c r="P84" s="87"/>
    </row>
    <row r="85" spans="1:16" ht="13.5" customHeight="1">
      <c r="A85" s="46">
        <v>13</v>
      </c>
      <c r="B85" s="14" t="s">
        <v>278</v>
      </c>
      <c r="C85" s="14"/>
      <c r="D85" s="14"/>
      <c r="E85" s="14"/>
      <c r="F85" s="14"/>
      <c r="G85" s="14"/>
      <c r="I85" s="87"/>
      <c r="J85" s="87"/>
      <c r="K85" s="87"/>
      <c r="L85" s="87"/>
      <c r="M85" s="87"/>
      <c r="N85" s="87"/>
      <c r="O85" s="87"/>
      <c r="P85" s="87"/>
    </row>
    <row r="86" spans="1:16" ht="13.5" customHeight="1">
      <c r="A86" s="46">
        <v>14</v>
      </c>
      <c r="B86" s="14" t="s">
        <v>279</v>
      </c>
      <c r="C86" s="14"/>
      <c r="D86" s="14"/>
      <c r="E86" s="14"/>
      <c r="F86" s="14"/>
      <c r="G86" s="14"/>
      <c r="I86" s="87"/>
      <c r="J86" s="87"/>
      <c r="K86" s="87"/>
      <c r="L86" s="87"/>
      <c r="M86" s="87"/>
      <c r="N86" s="87"/>
      <c r="O86" s="87"/>
      <c r="P86" s="87"/>
    </row>
    <row r="87" spans="1:16" ht="13.5" customHeight="1">
      <c r="A87" s="46">
        <v>15</v>
      </c>
      <c r="B87" s="14" t="s">
        <v>280</v>
      </c>
      <c r="C87" s="14"/>
      <c r="D87" s="14"/>
      <c r="E87" s="14"/>
      <c r="F87" s="14"/>
      <c r="G87" s="14"/>
      <c r="I87" s="87"/>
      <c r="J87" s="87"/>
      <c r="K87" s="87"/>
      <c r="L87" s="87"/>
      <c r="M87" s="87"/>
      <c r="N87" s="87"/>
      <c r="O87" s="87"/>
      <c r="P87" s="87"/>
    </row>
    <row r="88" spans="1:16" ht="13.5">
      <c r="A88" s="46"/>
      <c r="B88" s="14"/>
      <c r="C88" s="14"/>
      <c r="D88" s="14"/>
      <c r="E88" s="14"/>
      <c r="F88" s="14"/>
      <c r="G88" s="14"/>
      <c r="I88" s="87"/>
      <c r="J88" s="87"/>
      <c r="K88" s="87"/>
      <c r="L88" s="87"/>
      <c r="M88" s="87"/>
      <c r="N88" s="87"/>
      <c r="O88" s="87"/>
      <c r="P88" s="87"/>
    </row>
    <row r="89" spans="1:16" ht="13.5" customHeight="1">
      <c r="A89" s="46"/>
      <c r="B89" s="86" t="s">
        <v>315</v>
      </c>
      <c r="C89" s="86"/>
      <c r="D89" s="86"/>
      <c r="E89" s="86"/>
      <c r="F89" s="86"/>
      <c r="G89" s="86"/>
      <c r="I89" s="87"/>
      <c r="J89" s="87"/>
      <c r="K89" s="87"/>
      <c r="L89" s="87"/>
      <c r="M89" s="87"/>
      <c r="N89" s="87"/>
      <c r="O89" s="87"/>
      <c r="P89" s="87"/>
    </row>
    <row r="90" spans="1:16" ht="13.5" customHeight="1">
      <c r="A90" s="46">
        <v>1</v>
      </c>
      <c r="B90" s="14" t="s">
        <v>282</v>
      </c>
      <c r="C90" s="14"/>
      <c r="D90" s="14"/>
      <c r="E90" s="14"/>
      <c r="F90" s="14"/>
      <c r="G90" s="14"/>
      <c r="I90" s="87"/>
      <c r="J90" s="87"/>
      <c r="K90" s="87"/>
      <c r="L90" s="87"/>
      <c r="M90" s="87"/>
      <c r="N90" s="87"/>
      <c r="O90" s="87"/>
      <c r="P90" s="87"/>
    </row>
    <row r="91" spans="1:16" ht="13.5" customHeight="1">
      <c r="A91" s="46">
        <v>2</v>
      </c>
      <c r="B91" s="14" t="s">
        <v>283</v>
      </c>
      <c r="C91" s="14"/>
      <c r="D91" s="14"/>
      <c r="E91" s="14"/>
      <c r="F91" s="14"/>
      <c r="G91" s="14"/>
      <c r="I91" s="87"/>
      <c r="J91" s="87"/>
      <c r="K91" s="87"/>
      <c r="L91" s="87"/>
      <c r="M91" s="87"/>
      <c r="N91" s="87"/>
      <c r="O91" s="87"/>
      <c r="P91" s="87"/>
    </row>
    <row r="92" spans="1:16" ht="13.5" customHeight="1">
      <c r="A92" s="46">
        <v>3</v>
      </c>
      <c r="B92" s="14" t="s">
        <v>284</v>
      </c>
      <c r="C92" s="14"/>
      <c r="D92" s="14"/>
      <c r="E92" s="14"/>
      <c r="F92" s="14"/>
      <c r="G92" s="14"/>
      <c r="I92" s="87"/>
      <c r="J92" s="87"/>
      <c r="K92" s="87"/>
      <c r="L92" s="87"/>
      <c r="M92" s="87"/>
      <c r="N92" s="87"/>
      <c r="O92" s="87"/>
      <c r="P92" s="87"/>
    </row>
    <row r="93" spans="1:16" ht="13.5" customHeight="1">
      <c r="A93" s="46">
        <v>4</v>
      </c>
      <c r="B93" s="14" t="s">
        <v>285</v>
      </c>
      <c r="C93" s="14"/>
      <c r="D93" s="14"/>
      <c r="E93" s="14"/>
      <c r="F93" s="14"/>
      <c r="G93" s="14"/>
      <c r="I93" s="87"/>
      <c r="J93" s="87"/>
      <c r="K93" s="87"/>
      <c r="L93" s="87"/>
      <c r="M93" s="87"/>
      <c r="N93" s="87"/>
      <c r="O93" s="87"/>
      <c r="P93" s="87"/>
    </row>
    <row r="94" spans="1:16" ht="13.5" customHeight="1">
      <c r="A94" s="46">
        <v>5</v>
      </c>
      <c r="B94" s="14" t="s">
        <v>286</v>
      </c>
      <c r="C94" s="14"/>
      <c r="D94" s="14"/>
      <c r="E94" s="14"/>
      <c r="F94" s="14"/>
      <c r="G94" s="14"/>
      <c r="I94" s="87"/>
      <c r="J94" s="87"/>
      <c r="K94" s="87"/>
      <c r="L94" s="87"/>
      <c r="M94" s="87"/>
      <c r="N94" s="87"/>
      <c r="O94" s="87"/>
      <c r="P94" s="87"/>
    </row>
    <row r="95" spans="1:16" ht="13.5">
      <c r="A95" s="46"/>
      <c r="B95" s="14"/>
      <c r="C95" s="14"/>
      <c r="D95" s="14"/>
      <c r="E95" s="14"/>
      <c r="F95" s="14"/>
      <c r="G95" s="14"/>
      <c r="I95" s="87"/>
      <c r="J95" s="87"/>
      <c r="K95" s="87"/>
      <c r="L95" s="87"/>
      <c r="M95" s="87"/>
      <c r="N95" s="87"/>
      <c r="O95" s="87"/>
      <c r="P95" s="87"/>
    </row>
    <row r="96" spans="1:16" ht="13.5" customHeight="1">
      <c r="A96" s="46"/>
      <c r="B96" s="86" t="s">
        <v>316</v>
      </c>
      <c r="C96" s="86"/>
      <c r="D96" s="86"/>
      <c r="E96" s="86"/>
      <c r="F96" s="86"/>
      <c r="G96" s="86"/>
      <c r="I96" s="87"/>
      <c r="J96" s="87"/>
      <c r="K96" s="87"/>
      <c r="L96" s="87"/>
      <c r="M96" s="87"/>
      <c r="N96" s="87"/>
      <c r="O96" s="87"/>
      <c r="P96" s="87"/>
    </row>
    <row r="97" spans="1:16" ht="13.5" customHeight="1">
      <c r="A97" s="46">
        <v>1</v>
      </c>
      <c r="B97" s="14" t="s">
        <v>288</v>
      </c>
      <c r="C97" s="14"/>
      <c r="D97" s="14"/>
      <c r="E97" s="14"/>
      <c r="F97" s="14"/>
      <c r="G97" s="14"/>
      <c r="I97" s="87"/>
      <c r="J97" s="87"/>
      <c r="K97" s="87"/>
      <c r="L97" s="87"/>
      <c r="M97" s="87"/>
      <c r="N97" s="87"/>
      <c r="O97" s="87"/>
      <c r="P97" s="87"/>
    </row>
    <row r="98" spans="1:16" ht="13.5" customHeight="1">
      <c r="A98" s="46">
        <v>2</v>
      </c>
      <c r="B98" s="14" t="s">
        <v>289</v>
      </c>
      <c r="C98" s="14"/>
      <c r="D98" s="14"/>
      <c r="E98" s="14"/>
      <c r="F98" s="14"/>
      <c r="G98" s="14"/>
      <c r="I98" s="87"/>
      <c r="J98" s="87"/>
      <c r="K98" s="87"/>
      <c r="L98" s="87"/>
      <c r="M98" s="87"/>
      <c r="N98" s="87"/>
      <c r="O98" s="87"/>
      <c r="P98" s="87"/>
    </row>
    <row r="99" spans="1:16" ht="13.5">
      <c r="A99" s="46"/>
      <c r="B99" s="14"/>
      <c r="C99" s="14"/>
      <c r="D99" s="14"/>
      <c r="E99" s="14"/>
      <c r="F99" s="14"/>
      <c r="G99" s="14"/>
      <c r="I99" s="87"/>
      <c r="J99" s="87"/>
      <c r="K99" s="87"/>
      <c r="L99" s="87"/>
      <c r="M99" s="87"/>
      <c r="N99" s="87"/>
      <c r="O99" s="87"/>
      <c r="P99" s="87"/>
    </row>
    <row r="100" spans="1:16" ht="13.5">
      <c r="A100" s="46"/>
      <c r="B100" s="14"/>
      <c r="C100" s="14"/>
      <c r="D100" s="14"/>
      <c r="E100" s="14"/>
      <c r="F100" s="14"/>
      <c r="G100" s="14"/>
      <c r="I100" s="87"/>
      <c r="J100" s="87"/>
      <c r="K100" s="87"/>
      <c r="L100" s="87"/>
      <c r="M100" s="87"/>
      <c r="N100" s="87"/>
      <c r="O100" s="87"/>
      <c r="P100" s="87"/>
    </row>
    <row r="101" spans="1:16" ht="13.5">
      <c r="A101" s="46"/>
      <c r="B101" s="14"/>
      <c r="C101" s="14"/>
      <c r="D101" s="14"/>
      <c r="E101" s="14"/>
      <c r="F101" s="14"/>
      <c r="G101" s="14"/>
      <c r="I101" s="87"/>
      <c r="J101" s="87"/>
      <c r="K101" s="87"/>
      <c r="L101" s="87"/>
      <c r="M101" s="87"/>
      <c r="N101" s="87"/>
      <c r="O101" s="87"/>
      <c r="P101" s="87"/>
    </row>
    <row r="102" spans="1:16" ht="13.5">
      <c r="A102" s="46"/>
      <c r="B102" s="14"/>
      <c r="C102" s="14"/>
      <c r="D102" s="14"/>
      <c r="E102" s="14"/>
      <c r="F102" s="14"/>
      <c r="G102" s="14"/>
      <c r="I102" s="87"/>
      <c r="J102" s="87"/>
      <c r="K102" s="87"/>
      <c r="L102" s="87"/>
      <c r="M102" s="87"/>
      <c r="N102" s="87"/>
      <c r="O102" s="87"/>
      <c r="P102" s="87"/>
    </row>
    <row r="103" spans="1:16" ht="13.5">
      <c r="A103" s="46"/>
      <c r="B103" s="14"/>
      <c r="C103" s="14"/>
      <c r="D103" s="14"/>
      <c r="E103" s="14"/>
      <c r="F103" s="14"/>
      <c r="G103" s="14"/>
      <c r="I103" s="87"/>
      <c r="J103" s="87"/>
      <c r="K103" s="87"/>
      <c r="L103" s="87"/>
      <c r="M103" s="87"/>
      <c r="N103" s="87"/>
      <c r="O103" s="87"/>
      <c r="P103" s="87"/>
    </row>
    <row r="104" spans="1:16" ht="13.5">
      <c r="A104" s="46"/>
      <c r="B104" s="14"/>
      <c r="C104" s="14"/>
      <c r="D104" s="14"/>
      <c r="E104" s="14"/>
      <c r="F104" s="14"/>
      <c r="G104" s="14"/>
      <c r="I104" s="87"/>
      <c r="J104" s="87"/>
      <c r="K104" s="87"/>
      <c r="L104" s="87"/>
      <c r="M104" s="87"/>
      <c r="N104" s="87"/>
      <c r="O104" s="87"/>
      <c r="P104" s="87"/>
    </row>
    <row r="105" spans="1:16" ht="13.5">
      <c r="A105" s="46"/>
      <c r="B105" s="14"/>
      <c r="C105" s="14"/>
      <c r="D105" s="14"/>
      <c r="E105" s="14"/>
      <c r="F105" s="14"/>
      <c r="G105" s="14"/>
      <c r="I105" s="87"/>
      <c r="J105" s="87"/>
      <c r="K105" s="87"/>
      <c r="L105" s="87"/>
      <c r="M105" s="87"/>
      <c r="N105" s="87"/>
      <c r="O105" s="87"/>
      <c r="P105" s="87"/>
    </row>
  </sheetData>
  <mergeCells count="84">
    <mergeCell ref="C2:G2"/>
    <mergeCell ref="C3:G3"/>
    <mergeCell ref="C14:G14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98:G98"/>
    <mergeCell ref="B99:G99"/>
    <mergeCell ref="B100:G100"/>
    <mergeCell ref="B101:G10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B2" sqref="B2"/>
    </sheetView>
  </sheetViews>
  <sheetFormatPr defaultColWidth="9.140625" defaultRowHeight="15"/>
  <sheetData>
    <row r="1" spans="1:9" ht="29.25" customHeight="1">
      <c r="A1" s="91" t="s">
        <v>317</v>
      </c>
      <c r="B1" s="91"/>
      <c r="C1" s="91"/>
      <c r="D1" s="91"/>
      <c r="E1" s="91"/>
      <c r="F1" s="91"/>
      <c r="G1" s="91"/>
      <c r="H1" s="91"/>
      <c r="I1" s="91"/>
    </row>
    <row r="3" spans="1:9" ht="51" customHeight="1">
      <c r="A3" s="92" t="s">
        <v>318</v>
      </c>
      <c r="B3" s="92"/>
      <c r="C3" s="92"/>
      <c r="D3" s="92"/>
      <c r="E3" s="92"/>
      <c r="F3" s="92"/>
      <c r="G3" s="92"/>
      <c r="H3" s="92"/>
      <c r="I3" s="92"/>
    </row>
    <row r="4" spans="1:9" ht="13.5">
      <c r="A4" s="93"/>
      <c r="B4" s="93"/>
      <c r="C4" s="93"/>
      <c r="D4" s="93"/>
      <c r="E4" s="93"/>
      <c r="F4" s="93"/>
      <c r="G4" s="93"/>
      <c r="H4" s="93"/>
      <c r="I4" s="93"/>
    </row>
    <row r="5" spans="1:9" ht="15" customHeight="1">
      <c r="A5" s="86" t="s">
        <v>319</v>
      </c>
      <c r="B5" s="86"/>
      <c r="C5" s="86"/>
      <c r="D5" s="86"/>
      <c r="E5" s="86"/>
      <c r="F5" s="86"/>
      <c r="G5" s="86"/>
      <c r="H5" s="86"/>
      <c r="I5" s="86"/>
    </row>
    <row r="6" spans="1:9" ht="40.5" customHeight="1">
      <c r="A6" s="94" t="s">
        <v>320</v>
      </c>
      <c r="B6" s="94"/>
      <c r="C6" s="94"/>
      <c r="D6" s="94"/>
      <c r="E6" s="94"/>
      <c r="F6" s="94"/>
      <c r="G6" s="94"/>
      <c r="H6" s="94"/>
      <c r="I6" s="94"/>
    </row>
    <row r="7" spans="1:9" ht="13.5" customHeight="1">
      <c r="A7" s="14" t="s">
        <v>321</v>
      </c>
      <c r="B7" s="14"/>
      <c r="C7" s="14"/>
      <c r="D7" s="14"/>
      <c r="E7" s="14"/>
      <c r="F7" s="14"/>
      <c r="G7" s="14"/>
      <c r="H7" s="14"/>
      <c r="I7" s="14"/>
    </row>
    <row r="8" spans="1:9" ht="13.5" customHeight="1">
      <c r="A8" s="14" t="s">
        <v>322</v>
      </c>
      <c r="B8" s="14"/>
      <c r="C8" s="14"/>
      <c r="D8" s="14"/>
      <c r="E8" s="14"/>
      <c r="F8" s="14"/>
      <c r="G8" s="14"/>
      <c r="H8" s="14"/>
      <c r="I8" s="14"/>
    </row>
    <row r="9" spans="1:9" ht="13.5" customHeight="1">
      <c r="A9" s="14" t="s">
        <v>323</v>
      </c>
      <c r="B9" s="14"/>
      <c r="C9" s="14"/>
      <c r="D9" s="14"/>
      <c r="E9" s="14"/>
      <c r="F9" s="14"/>
      <c r="G9" s="14"/>
      <c r="H9" s="14"/>
      <c r="I9" s="14"/>
    </row>
    <row r="10" spans="1:9" ht="13.5" customHeight="1">
      <c r="A10" s="14" t="s">
        <v>324</v>
      </c>
      <c r="B10" s="14"/>
      <c r="C10" s="14"/>
      <c r="D10" s="14"/>
      <c r="E10" s="14"/>
      <c r="F10" s="14"/>
      <c r="G10" s="14"/>
      <c r="H10" s="14"/>
      <c r="I10" s="14"/>
    </row>
    <row r="11" spans="1:9" ht="13.5" customHeight="1">
      <c r="A11" s="14" t="s">
        <v>325</v>
      </c>
      <c r="B11" s="14"/>
      <c r="C11" s="14"/>
      <c r="D11" s="14"/>
      <c r="E11" s="14"/>
      <c r="F11" s="14"/>
      <c r="G11" s="14"/>
      <c r="H11" s="14"/>
      <c r="I11" s="14"/>
    </row>
    <row r="12" spans="1:9" ht="13.5" customHeight="1">
      <c r="A12" s="14" t="s">
        <v>326</v>
      </c>
      <c r="B12" s="14"/>
      <c r="C12" s="14"/>
      <c r="D12" s="14"/>
      <c r="E12" s="14"/>
      <c r="F12" s="14"/>
      <c r="G12" s="14"/>
      <c r="H12" s="14"/>
      <c r="I12" s="14"/>
    </row>
    <row r="13" spans="1:9" ht="13.5">
      <c r="A13" s="93"/>
      <c r="B13" s="93"/>
      <c r="C13" s="93"/>
      <c r="D13" s="93"/>
      <c r="E13" s="93"/>
      <c r="F13" s="93"/>
      <c r="G13" s="93"/>
      <c r="H13" s="93"/>
      <c r="I13" s="93"/>
    </row>
    <row r="14" spans="1:9" ht="13.5" customHeight="1">
      <c r="A14" s="86" t="s">
        <v>327</v>
      </c>
      <c r="B14" s="86"/>
      <c r="C14" s="86"/>
      <c r="D14" s="86"/>
      <c r="E14" s="86"/>
      <c r="F14" s="86"/>
      <c r="G14" s="86"/>
      <c r="H14" s="86"/>
      <c r="I14" s="86"/>
    </row>
    <row r="15" spans="1:9" ht="13.5" customHeight="1">
      <c r="A15" s="14" t="s">
        <v>328</v>
      </c>
      <c r="B15" s="14"/>
      <c r="C15" s="14"/>
      <c r="D15" s="14"/>
      <c r="E15" s="14"/>
      <c r="F15" s="14"/>
      <c r="G15" s="14"/>
      <c r="H15" s="14"/>
      <c r="I15" s="14"/>
    </row>
    <row r="16" spans="1:9" ht="25.5" customHeight="1">
      <c r="A16" s="14" t="s">
        <v>329</v>
      </c>
      <c r="B16" s="14"/>
      <c r="C16" s="14"/>
      <c r="D16" s="14"/>
      <c r="E16" s="14"/>
      <c r="F16" s="14"/>
      <c r="G16" s="14"/>
      <c r="H16" s="14"/>
      <c r="I16" s="14"/>
    </row>
    <row r="17" spans="1:9" ht="28.5" customHeight="1">
      <c r="A17" s="14" t="s">
        <v>330</v>
      </c>
      <c r="B17" s="14"/>
      <c r="C17" s="14"/>
      <c r="D17" s="14"/>
      <c r="E17" s="14"/>
      <c r="F17" s="14"/>
      <c r="G17" s="14"/>
      <c r="H17" s="14"/>
      <c r="I17" s="14"/>
    </row>
    <row r="18" spans="1:9" ht="13.5" customHeight="1">
      <c r="A18" s="14" t="s">
        <v>331</v>
      </c>
      <c r="B18" s="14"/>
      <c r="C18" s="14"/>
      <c r="D18" s="14"/>
      <c r="E18" s="14"/>
      <c r="F18" s="14"/>
      <c r="G18" s="14"/>
      <c r="H18" s="14"/>
      <c r="I18" s="14"/>
    </row>
    <row r="19" spans="1:9" ht="13.5" customHeight="1">
      <c r="A19" s="14" t="s">
        <v>332</v>
      </c>
      <c r="B19" s="14"/>
      <c r="C19" s="14"/>
      <c r="D19" s="14"/>
      <c r="E19" s="14"/>
      <c r="F19" s="14"/>
      <c r="G19" s="14"/>
      <c r="H19" s="14"/>
      <c r="I19" s="14"/>
    </row>
    <row r="20" spans="1:9" ht="13.5" customHeight="1">
      <c r="A20" s="14" t="s">
        <v>333</v>
      </c>
      <c r="B20" s="14"/>
      <c r="C20" s="14"/>
      <c r="D20" s="14"/>
      <c r="E20" s="14"/>
      <c r="F20" s="14"/>
      <c r="G20" s="14"/>
      <c r="H20" s="14"/>
      <c r="I20" s="14"/>
    </row>
    <row r="21" spans="1:9" ht="13.5">
      <c r="A21" s="93"/>
      <c r="B21" s="93"/>
      <c r="C21" s="93"/>
      <c r="D21" s="93"/>
      <c r="E21" s="93"/>
      <c r="F21" s="93"/>
      <c r="G21" s="93"/>
      <c r="H21" s="93"/>
      <c r="I21" s="93"/>
    </row>
    <row r="22" spans="1:9" ht="13.5" customHeight="1">
      <c r="A22" s="86" t="s">
        <v>334</v>
      </c>
      <c r="B22" s="86"/>
      <c r="C22" s="86"/>
      <c r="D22" s="86"/>
      <c r="E22" s="86"/>
      <c r="F22" s="86"/>
      <c r="G22" s="86"/>
      <c r="H22" s="86"/>
      <c r="I22" s="86"/>
    </row>
    <row r="23" spans="1:9" ht="13.5">
      <c r="A23" s="93"/>
      <c r="B23" s="93"/>
      <c r="C23" s="93"/>
      <c r="D23" s="93"/>
      <c r="E23" s="93"/>
      <c r="F23" s="93"/>
      <c r="G23" s="93"/>
      <c r="H23" s="93"/>
      <c r="I23" s="93"/>
    </row>
    <row r="24" spans="1:9" ht="48" customHeight="1">
      <c r="A24" s="92" t="s">
        <v>335</v>
      </c>
      <c r="B24" s="92"/>
      <c r="C24" s="92"/>
      <c r="D24" s="92"/>
      <c r="E24" s="92"/>
      <c r="F24" s="92"/>
      <c r="G24" s="92"/>
      <c r="H24" s="92"/>
      <c r="I24" s="92"/>
    </row>
    <row r="25" spans="1:9" ht="6.75" customHeight="1">
      <c r="A25" s="93"/>
      <c r="B25" s="93"/>
      <c r="C25" s="93"/>
      <c r="D25" s="93"/>
      <c r="E25" s="93"/>
      <c r="F25" s="93"/>
      <c r="G25" s="93"/>
      <c r="H25" s="93"/>
      <c r="I25" s="93"/>
    </row>
    <row r="26" spans="1:9" ht="89.25" customHeight="1">
      <c r="A26" s="94" t="s">
        <v>336</v>
      </c>
      <c r="B26" s="94"/>
      <c r="C26" s="94"/>
      <c r="D26" s="94"/>
      <c r="E26" s="94"/>
      <c r="F26" s="94"/>
      <c r="G26" s="94"/>
      <c r="H26" s="94"/>
      <c r="I26" s="94"/>
    </row>
    <row r="27" spans="1:9" ht="8.25" customHeight="1">
      <c r="A27" s="93"/>
      <c r="B27" s="93"/>
      <c r="C27" s="93"/>
      <c r="D27" s="93"/>
      <c r="E27" s="93"/>
      <c r="F27" s="93"/>
      <c r="G27" s="93"/>
      <c r="H27" s="93"/>
      <c r="I27" s="93"/>
    </row>
    <row r="28" spans="1:9" ht="21.75" customHeight="1">
      <c r="A28" s="14" t="s">
        <v>337</v>
      </c>
      <c r="B28" s="14"/>
      <c r="C28" s="14"/>
      <c r="D28" s="14"/>
      <c r="E28" s="14"/>
      <c r="F28" s="14"/>
      <c r="G28" s="14"/>
      <c r="H28" s="14"/>
      <c r="I28" s="14"/>
    </row>
    <row r="29" spans="1:9" ht="13.5" customHeight="1">
      <c r="A29" s="14" t="s">
        <v>338</v>
      </c>
      <c r="B29" s="14"/>
      <c r="C29" s="14"/>
      <c r="D29" s="14"/>
      <c r="E29" s="14"/>
      <c r="F29" s="14"/>
      <c r="G29" s="14"/>
      <c r="H29" s="14"/>
      <c r="I29" s="14"/>
    </row>
    <row r="30" spans="1:9" ht="13.5" customHeight="1">
      <c r="A30" s="14" t="s">
        <v>339</v>
      </c>
      <c r="B30" s="14"/>
      <c r="C30" s="14"/>
      <c r="D30" s="14"/>
      <c r="E30" s="14"/>
      <c r="F30" s="14"/>
      <c r="G30" s="14"/>
      <c r="H30" s="14"/>
      <c r="I30" s="14"/>
    </row>
    <row r="31" spans="1:9" ht="13.5" customHeight="1">
      <c r="A31" s="14" t="s">
        <v>340</v>
      </c>
      <c r="B31" s="14"/>
      <c r="C31" s="14"/>
      <c r="D31" s="14"/>
      <c r="E31" s="14"/>
      <c r="F31" s="14"/>
      <c r="G31" s="14"/>
      <c r="H31" s="14"/>
      <c r="I31" s="14"/>
    </row>
    <row r="32" spans="1:9" ht="7.5" customHeight="1">
      <c r="A32" s="93"/>
      <c r="B32" s="93"/>
      <c r="C32" s="93"/>
      <c r="D32" s="93"/>
      <c r="E32" s="93"/>
      <c r="F32" s="93"/>
      <c r="G32" s="93"/>
      <c r="H32" s="93"/>
      <c r="I32" s="93"/>
    </row>
    <row r="33" spans="1:9" ht="50.25" customHeight="1">
      <c r="A33" s="94" t="s">
        <v>341</v>
      </c>
      <c r="B33" s="94"/>
      <c r="C33" s="94"/>
      <c r="D33" s="94"/>
      <c r="E33" s="94"/>
      <c r="F33" s="94"/>
      <c r="G33" s="94"/>
      <c r="H33" s="94"/>
      <c r="I33" s="94"/>
    </row>
    <row r="34" spans="1:9" ht="13.5" customHeight="1">
      <c r="A34" s="14" t="s">
        <v>342</v>
      </c>
      <c r="B34" s="14"/>
      <c r="C34" s="14"/>
      <c r="D34" s="14"/>
      <c r="E34" s="14"/>
      <c r="F34" s="14"/>
      <c r="G34" s="14"/>
      <c r="H34" s="14"/>
      <c r="I34" s="14"/>
    </row>
    <row r="35" spans="1:9" ht="13.5" customHeight="1">
      <c r="A35" s="14" t="s">
        <v>343</v>
      </c>
      <c r="B35" s="14"/>
      <c r="C35" s="14"/>
      <c r="D35" s="14"/>
      <c r="E35" s="14"/>
      <c r="F35" s="14"/>
      <c r="G35" s="14"/>
      <c r="H35" s="14"/>
      <c r="I35" s="14"/>
    </row>
    <row r="36" spans="1:9" ht="13.5" customHeight="1">
      <c r="A36" s="14" t="s">
        <v>344</v>
      </c>
      <c r="B36" s="14"/>
      <c r="C36" s="14"/>
      <c r="D36" s="14"/>
      <c r="E36" s="14"/>
      <c r="F36" s="14"/>
      <c r="G36" s="14"/>
      <c r="H36" s="14"/>
      <c r="I36" s="14"/>
    </row>
    <row r="37" spans="1:9" ht="13.5">
      <c r="A37" s="93"/>
      <c r="B37" s="93"/>
      <c r="C37" s="93"/>
      <c r="D37" s="93"/>
      <c r="E37" s="93"/>
      <c r="F37" s="93"/>
      <c r="G37" s="93"/>
      <c r="H37" s="93"/>
      <c r="I37" s="93"/>
    </row>
    <row r="38" spans="1:9" ht="55.5" customHeight="1">
      <c r="A38" s="86" t="s">
        <v>345</v>
      </c>
      <c r="B38" s="86"/>
      <c r="C38" s="86"/>
      <c r="D38" s="86"/>
      <c r="E38" s="86"/>
      <c r="F38" s="86"/>
      <c r="G38" s="86"/>
      <c r="H38" s="86"/>
      <c r="I38" s="86"/>
    </row>
    <row r="39" spans="1:9" ht="13.5">
      <c r="A39" s="93"/>
      <c r="B39" s="93"/>
      <c r="C39" s="93"/>
      <c r="D39" s="93"/>
      <c r="E39" s="93"/>
      <c r="F39" s="93"/>
      <c r="G39" s="93"/>
      <c r="H39" s="93"/>
      <c r="I39" s="93"/>
    </row>
    <row r="40" spans="1:9" ht="38.25" customHeight="1">
      <c r="A40" s="86" t="s">
        <v>346</v>
      </c>
      <c r="B40" s="86"/>
      <c r="C40" s="86"/>
      <c r="D40" s="86"/>
      <c r="E40" s="86"/>
      <c r="F40" s="86"/>
      <c r="G40" s="86"/>
      <c r="H40" s="86"/>
      <c r="I40" s="86"/>
    </row>
    <row r="41" spans="1:9" ht="13.5">
      <c r="A41" s="93"/>
      <c r="B41" s="93"/>
      <c r="C41" s="93"/>
      <c r="D41" s="93"/>
      <c r="E41" s="93"/>
      <c r="F41" s="93"/>
      <c r="G41" s="93"/>
      <c r="H41" s="93"/>
      <c r="I41" s="93"/>
    </row>
    <row r="42" spans="1:9" ht="52.5" customHeight="1">
      <c r="A42" s="92" t="s">
        <v>347</v>
      </c>
      <c r="B42" s="92"/>
      <c r="C42" s="92"/>
      <c r="D42" s="92"/>
      <c r="E42" s="92"/>
      <c r="F42" s="92"/>
      <c r="G42" s="92"/>
      <c r="H42" s="92"/>
      <c r="I42" s="92"/>
    </row>
    <row r="43" spans="1:9" ht="13.5">
      <c r="A43" s="93"/>
      <c r="B43" s="93"/>
      <c r="C43" s="93"/>
      <c r="D43" s="93"/>
      <c r="E43" s="93"/>
      <c r="F43" s="93"/>
      <c r="G43" s="93"/>
      <c r="H43" s="93"/>
      <c r="I43" s="93"/>
    </row>
    <row r="44" spans="1:9" ht="29.25" customHeight="1">
      <c r="A44" s="86" t="s">
        <v>348</v>
      </c>
      <c r="B44" s="86"/>
      <c r="C44" s="86"/>
      <c r="D44" s="86"/>
      <c r="E44" s="86"/>
      <c r="F44" s="86"/>
      <c r="G44" s="86"/>
      <c r="H44" s="86"/>
      <c r="I44" s="86"/>
    </row>
    <row r="45" spans="1:9" ht="13.5" customHeight="1">
      <c r="A45" s="14" t="s">
        <v>349</v>
      </c>
      <c r="B45" s="14"/>
      <c r="C45" s="14"/>
      <c r="D45" s="14"/>
      <c r="E45" s="14"/>
      <c r="F45" s="14"/>
      <c r="G45" s="14"/>
      <c r="H45" s="14"/>
      <c r="I45" s="14"/>
    </row>
    <row r="46" spans="1:9" ht="28.5" customHeight="1">
      <c r="A46" s="14" t="s">
        <v>350</v>
      </c>
      <c r="B46" s="14"/>
      <c r="C46" s="14"/>
      <c r="D46" s="14"/>
      <c r="E46" s="14"/>
      <c r="F46" s="14"/>
      <c r="G46" s="14"/>
      <c r="H46" s="14"/>
      <c r="I46" s="14"/>
    </row>
    <row r="47" spans="1:9" ht="25.5" customHeight="1">
      <c r="A47" s="14" t="s">
        <v>351</v>
      </c>
      <c r="B47" s="14"/>
      <c r="C47" s="14"/>
      <c r="D47" s="14"/>
      <c r="E47" s="14"/>
      <c r="F47" s="14"/>
      <c r="G47" s="14"/>
      <c r="H47" s="14"/>
      <c r="I47" s="14"/>
    </row>
  </sheetData>
  <mergeCells count="35">
    <mergeCell ref="A1:I1"/>
    <mergeCell ref="A3:I3"/>
    <mergeCell ref="A5:I5"/>
    <mergeCell ref="A6:I6"/>
    <mergeCell ref="A7:I7"/>
    <mergeCell ref="A8:I8"/>
    <mergeCell ref="A9:I9"/>
    <mergeCell ref="A10:I10"/>
    <mergeCell ref="A11:I11"/>
    <mergeCell ref="A12:I12"/>
    <mergeCell ref="A14:I14"/>
    <mergeCell ref="A15:I15"/>
    <mergeCell ref="A16:I16"/>
    <mergeCell ref="A17:I17"/>
    <mergeCell ref="A18:I18"/>
    <mergeCell ref="A19:I19"/>
    <mergeCell ref="A20:I20"/>
    <mergeCell ref="A22:I22"/>
    <mergeCell ref="A24:I24"/>
    <mergeCell ref="A26:I26"/>
    <mergeCell ref="A28:I28"/>
    <mergeCell ref="A29:I29"/>
    <mergeCell ref="A30:I30"/>
    <mergeCell ref="A31:I31"/>
    <mergeCell ref="A33:I33"/>
    <mergeCell ref="A34:I34"/>
    <mergeCell ref="A35:I35"/>
    <mergeCell ref="A36:I36"/>
    <mergeCell ref="A38:I38"/>
    <mergeCell ref="A40:I40"/>
    <mergeCell ref="A42:I42"/>
    <mergeCell ref="A44:I44"/>
    <mergeCell ref="A45:I45"/>
    <mergeCell ref="A46:I46"/>
    <mergeCell ref="A47:I4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2012-11-30T05:23:28Z</dcterms:modified>
  <cp:category/>
  <cp:version/>
  <cp:contentType/>
  <cp:contentStatus/>
  <cp:revision>31</cp:revision>
</cp:coreProperties>
</file>